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va.laizane\Downloads\"/>
    </mc:Choice>
  </mc:AlternateContent>
  <bookViews>
    <workbookView xWindow="0" yWindow="0" windowWidth="28800" windowHeight="12030"/>
  </bookViews>
  <sheets>
    <sheet name="Aktivitāte Latvijā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E50" i="2"/>
  <c r="D50" i="2"/>
  <c r="C50" i="2"/>
  <c r="S127" i="1"/>
  <c r="Q127" i="1"/>
  <c r="R127" i="1" s="1"/>
  <c r="N127" i="1"/>
  <c r="L127" i="1"/>
  <c r="M127" i="1" s="1"/>
  <c r="I127" i="1"/>
  <c r="G127" i="1"/>
  <c r="H127" i="1" s="1"/>
  <c r="E127" i="1"/>
  <c r="D127" i="1"/>
  <c r="C127" i="1"/>
  <c r="T127" i="1" s="1"/>
  <c r="T125" i="1"/>
  <c r="R125" i="1"/>
  <c r="O125" i="1"/>
  <c r="M125" i="1"/>
  <c r="J125" i="1"/>
  <c r="H125" i="1"/>
  <c r="T124" i="1"/>
  <c r="R124" i="1"/>
  <c r="O124" i="1"/>
  <c r="M124" i="1"/>
  <c r="J124" i="1"/>
  <c r="H124" i="1"/>
  <c r="T123" i="1"/>
  <c r="R123" i="1"/>
  <c r="O123" i="1"/>
  <c r="M123" i="1"/>
  <c r="J123" i="1"/>
  <c r="H123" i="1"/>
  <c r="T122" i="1"/>
  <c r="R122" i="1"/>
  <c r="O122" i="1"/>
  <c r="M122" i="1"/>
  <c r="J122" i="1"/>
  <c r="H122" i="1"/>
  <c r="T121" i="1"/>
  <c r="R121" i="1"/>
  <c r="O121" i="1"/>
  <c r="M121" i="1"/>
  <c r="J121" i="1"/>
  <c r="H121" i="1"/>
  <c r="T120" i="1"/>
  <c r="R120" i="1"/>
  <c r="O120" i="1"/>
  <c r="M120" i="1"/>
  <c r="J120" i="1"/>
  <c r="H120" i="1"/>
  <c r="T119" i="1"/>
  <c r="R119" i="1"/>
  <c r="O119" i="1"/>
  <c r="M119" i="1"/>
  <c r="J119" i="1"/>
  <c r="H119" i="1"/>
  <c r="T118" i="1"/>
  <c r="R118" i="1"/>
  <c r="O118" i="1"/>
  <c r="M118" i="1"/>
  <c r="J118" i="1"/>
  <c r="H118" i="1"/>
  <c r="T117" i="1"/>
  <c r="R117" i="1"/>
  <c r="O117" i="1"/>
  <c r="M117" i="1"/>
  <c r="J117" i="1"/>
  <c r="H117" i="1"/>
  <c r="T116" i="1"/>
  <c r="R116" i="1"/>
  <c r="O116" i="1"/>
  <c r="M116" i="1"/>
  <c r="J116" i="1"/>
  <c r="H116" i="1"/>
  <c r="T115" i="1"/>
  <c r="R115" i="1"/>
  <c r="O115" i="1"/>
  <c r="M115" i="1"/>
  <c r="J115" i="1"/>
  <c r="H115" i="1"/>
  <c r="T114" i="1"/>
  <c r="R114" i="1"/>
  <c r="O114" i="1"/>
  <c r="M114" i="1"/>
  <c r="J114" i="1"/>
  <c r="H114" i="1"/>
  <c r="T113" i="1"/>
  <c r="R113" i="1"/>
  <c r="O113" i="1"/>
  <c r="M113" i="1"/>
  <c r="J113" i="1"/>
  <c r="H113" i="1"/>
  <c r="T112" i="1"/>
  <c r="R112" i="1"/>
  <c r="O112" i="1"/>
  <c r="M112" i="1"/>
  <c r="J112" i="1"/>
  <c r="H112" i="1"/>
  <c r="T111" i="1"/>
  <c r="R111" i="1"/>
  <c r="O111" i="1"/>
  <c r="M111" i="1"/>
  <c r="J111" i="1"/>
  <c r="H111" i="1"/>
  <c r="T110" i="1"/>
  <c r="R110" i="1"/>
  <c r="O110" i="1"/>
  <c r="M110" i="1"/>
  <c r="J110" i="1"/>
  <c r="H110" i="1"/>
  <c r="T109" i="1"/>
  <c r="R109" i="1"/>
  <c r="O109" i="1"/>
  <c r="M109" i="1"/>
  <c r="J109" i="1"/>
  <c r="H109" i="1"/>
  <c r="T108" i="1"/>
  <c r="R108" i="1"/>
  <c r="O108" i="1"/>
  <c r="M108" i="1"/>
  <c r="J108" i="1"/>
  <c r="H108" i="1"/>
  <c r="T107" i="1"/>
  <c r="R107" i="1"/>
  <c r="O107" i="1"/>
  <c r="M107" i="1"/>
  <c r="J107" i="1"/>
  <c r="H107" i="1"/>
  <c r="T106" i="1"/>
  <c r="R106" i="1"/>
  <c r="O106" i="1"/>
  <c r="M106" i="1"/>
  <c r="J106" i="1"/>
  <c r="H106" i="1"/>
  <c r="T105" i="1"/>
  <c r="R105" i="1"/>
  <c r="O105" i="1"/>
  <c r="M105" i="1"/>
  <c r="J105" i="1"/>
  <c r="H105" i="1"/>
  <c r="T104" i="1"/>
  <c r="R104" i="1"/>
  <c r="O104" i="1"/>
  <c r="M104" i="1"/>
  <c r="J104" i="1"/>
  <c r="H104" i="1"/>
  <c r="T103" i="1"/>
  <c r="R103" i="1"/>
  <c r="O103" i="1"/>
  <c r="M103" i="1"/>
  <c r="J103" i="1"/>
  <c r="H103" i="1"/>
  <c r="T102" i="1"/>
  <c r="R102" i="1"/>
  <c r="O102" i="1"/>
  <c r="M102" i="1"/>
  <c r="J102" i="1"/>
  <c r="H102" i="1"/>
  <c r="T101" i="1"/>
  <c r="R101" i="1"/>
  <c r="O101" i="1"/>
  <c r="M101" i="1"/>
  <c r="J101" i="1"/>
  <c r="H101" i="1"/>
  <c r="T100" i="1"/>
  <c r="R100" i="1"/>
  <c r="O100" i="1"/>
  <c r="M100" i="1"/>
  <c r="J100" i="1"/>
  <c r="H100" i="1"/>
  <c r="T99" i="1"/>
  <c r="R99" i="1"/>
  <c r="O99" i="1"/>
  <c r="M99" i="1"/>
  <c r="J99" i="1"/>
  <c r="H99" i="1"/>
  <c r="T98" i="1"/>
  <c r="R98" i="1"/>
  <c r="O98" i="1"/>
  <c r="M98" i="1"/>
  <c r="J98" i="1"/>
  <c r="H98" i="1"/>
  <c r="T97" i="1"/>
  <c r="R97" i="1"/>
  <c r="O97" i="1"/>
  <c r="M97" i="1"/>
  <c r="J97" i="1"/>
  <c r="H97" i="1"/>
  <c r="T96" i="1"/>
  <c r="R96" i="1"/>
  <c r="O96" i="1"/>
  <c r="M96" i="1"/>
  <c r="J96" i="1"/>
  <c r="H96" i="1"/>
  <c r="T95" i="1"/>
  <c r="R95" i="1"/>
  <c r="O95" i="1"/>
  <c r="M95" i="1"/>
  <c r="J95" i="1"/>
  <c r="H95" i="1"/>
  <c r="T94" i="1"/>
  <c r="R94" i="1"/>
  <c r="O94" i="1"/>
  <c r="M94" i="1"/>
  <c r="J94" i="1"/>
  <c r="H94" i="1"/>
  <c r="T93" i="1"/>
  <c r="R93" i="1"/>
  <c r="O93" i="1"/>
  <c r="M93" i="1"/>
  <c r="J93" i="1"/>
  <c r="H93" i="1"/>
  <c r="T92" i="1"/>
  <c r="R92" i="1"/>
  <c r="O92" i="1"/>
  <c r="M92" i="1"/>
  <c r="J92" i="1"/>
  <c r="H92" i="1"/>
  <c r="T91" i="1"/>
  <c r="R91" i="1"/>
  <c r="O91" i="1"/>
  <c r="M91" i="1"/>
  <c r="J91" i="1"/>
  <c r="H91" i="1"/>
  <c r="T90" i="1"/>
  <c r="R90" i="1"/>
  <c r="O90" i="1"/>
  <c r="M90" i="1"/>
  <c r="J90" i="1"/>
  <c r="H90" i="1"/>
  <c r="T89" i="1"/>
  <c r="R89" i="1"/>
  <c r="O89" i="1"/>
  <c r="M89" i="1"/>
  <c r="J89" i="1"/>
  <c r="H89" i="1"/>
  <c r="T88" i="1"/>
  <c r="R88" i="1"/>
  <c r="O88" i="1"/>
  <c r="M88" i="1"/>
  <c r="J88" i="1"/>
  <c r="H88" i="1"/>
  <c r="T87" i="1"/>
  <c r="R87" i="1"/>
  <c r="O87" i="1"/>
  <c r="M87" i="1"/>
  <c r="J87" i="1"/>
  <c r="H87" i="1"/>
  <c r="T86" i="1"/>
  <c r="R86" i="1"/>
  <c r="O86" i="1"/>
  <c r="M86" i="1"/>
  <c r="J86" i="1"/>
  <c r="H86" i="1"/>
  <c r="T85" i="1"/>
  <c r="R85" i="1"/>
  <c r="O85" i="1"/>
  <c r="M85" i="1"/>
  <c r="J85" i="1"/>
  <c r="H85" i="1"/>
  <c r="T84" i="1"/>
  <c r="R84" i="1"/>
  <c r="O84" i="1"/>
  <c r="M84" i="1"/>
  <c r="J84" i="1"/>
  <c r="H84" i="1"/>
  <c r="T83" i="1"/>
  <c r="R83" i="1"/>
  <c r="O83" i="1"/>
  <c r="M83" i="1"/>
  <c r="J83" i="1"/>
  <c r="H83" i="1"/>
  <c r="T82" i="1"/>
  <c r="R82" i="1"/>
  <c r="O82" i="1"/>
  <c r="M82" i="1"/>
  <c r="J82" i="1"/>
  <c r="H82" i="1"/>
  <c r="T81" i="1"/>
  <c r="R81" i="1"/>
  <c r="O81" i="1"/>
  <c r="M81" i="1"/>
  <c r="J81" i="1"/>
  <c r="H81" i="1"/>
  <c r="T80" i="1"/>
  <c r="R80" i="1"/>
  <c r="O80" i="1"/>
  <c r="M80" i="1"/>
  <c r="J80" i="1"/>
  <c r="H80" i="1"/>
  <c r="T79" i="1"/>
  <c r="R79" i="1"/>
  <c r="O79" i="1"/>
  <c r="M79" i="1"/>
  <c r="J79" i="1"/>
  <c r="H79" i="1"/>
  <c r="T78" i="1"/>
  <c r="R78" i="1"/>
  <c r="O78" i="1"/>
  <c r="M78" i="1"/>
  <c r="J78" i="1"/>
  <c r="H78" i="1"/>
  <c r="T77" i="1"/>
  <c r="R77" i="1"/>
  <c r="O77" i="1"/>
  <c r="M77" i="1"/>
  <c r="J77" i="1"/>
  <c r="H77" i="1"/>
  <c r="T76" i="1"/>
  <c r="R76" i="1"/>
  <c r="O76" i="1"/>
  <c r="M76" i="1"/>
  <c r="J76" i="1"/>
  <c r="H76" i="1"/>
  <c r="T75" i="1"/>
  <c r="R75" i="1"/>
  <c r="O75" i="1"/>
  <c r="M75" i="1"/>
  <c r="J75" i="1"/>
  <c r="H75" i="1"/>
  <c r="T74" i="1"/>
  <c r="R74" i="1"/>
  <c r="O74" i="1"/>
  <c r="M74" i="1"/>
  <c r="J74" i="1"/>
  <c r="H74" i="1"/>
  <c r="T73" i="1"/>
  <c r="R73" i="1"/>
  <c r="O73" i="1"/>
  <c r="M73" i="1"/>
  <c r="J73" i="1"/>
  <c r="H73" i="1"/>
  <c r="T72" i="1"/>
  <c r="R72" i="1"/>
  <c r="O72" i="1"/>
  <c r="M72" i="1"/>
  <c r="J72" i="1"/>
  <c r="H72" i="1"/>
  <c r="T71" i="1"/>
  <c r="R71" i="1"/>
  <c r="O71" i="1"/>
  <c r="M71" i="1"/>
  <c r="J71" i="1"/>
  <c r="H71" i="1"/>
  <c r="T70" i="1"/>
  <c r="R70" i="1"/>
  <c r="O70" i="1"/>
  <c r="M70" i="1"/>
  <c r="J70" i="1"/>
  <c r="H70" i="1"/>
  <c r="T69" i="1"/>
  <c r="R69" i="1"/>
  <c r="O69" i="1"/>
  <c r="M69" i="1"/>
  <c r="J69" i="1"/>
  <c r="H69" i="1"/>
  <c r="T68" i="1"/>
  <c r="R68" i="1"/>
  <c r="O68" i="1"/>
  <c r="M68" i="1"/>
  <c r="J68" i="1"/>
  <c r="H68" i="1"/>
  <c r="T67" i="1"/>
  <c r="R67" i="1"/>
  <c r="O67" i="1"/>
  <c r="M67" i="1"/>
  <c r="J67" i="1"/>
  <c r="H67" i="1"/>
  <c r="T66" i="1"/>
  <c r="R66" i="1"/>
  <c r="O66" i="1"/>
  <c r="M66" i="1"/>
  <c r="J66" i="1"/>
  <c r="H66" i="1"/>
  <c r="T65" i="1"/>
  <c r="R65" i="1"/>
  <c r="O65" i="1"/>
  <c r="M65" i="1"/>
  <c r="J65" i="1"/>
  <c r="H65" i="1"/>
  <c r="T64" i="1"/>
  <c r="R64" i="1"/>
  <c r="O64" i="1"/>
  <c r="M64" i="1"/>
  <c r="J64" i="1"/>
  <c r="H64" i="1"/>
  <c r="T63" i="1"/>
  <c r="R63" i="1"/>
  <c r="O63" i="1"/>
  <c r="M63" i="1"/>
  <c r="J63" i="1"/>
  <c r="H63" i="1"/>
  <c r="T62" i="1"/>
  <c r="R62" i="1"/>
  <c r="O62" i="1"/>
  <c r="M62" i="1"/>
  <c r="J62" i="1"/>
  <c r="H62" i="1"/>
  <c r="T61" i="1"/>
  <c r="R61" i="1"/>
  <c r="O61" i="1"/>
  <c r="M61" i="1"/>
  <c r="J61" i="1"/>
  <c r="H61" i="1"/>
  <c r="T60" i="1"/>
  <c r="R60" i="1"/>
  <c r="O60" i="1"/>
  <c r="M60" i="1"/>
  <c r="J60" i="1"/>
  <c r="H60" i="1"/>
  <c r="T59" i="1"/>
  <c r="R59" i="1"/>
  <c r="O59" i="1"/>
  <c r="M59" i="1"/>
  <c r="J59" i="1"/>
  <c r="H59" i="1"/>
  <c r="T58" i="1"/>
  <c r="R58" i="1"/>
  <c r="O58" i="1"/>
  <c r="M58" i="1"/>
  <c r="J58" i="1"/>
  <c r="H58" i="1"/>
  <c r="T57" i="1"/>
  <c r="R57" i="1"/>
  <c r="O57" i="1"/>
  <c r="M57" i="1"/>
  <c r="J57" i="1"/>
  <c r="H57" i="1"/>
  <c r="T56" i="1"/>
  <c r="R56" i="1"/>
  <c r="O56" i="1"/>
  <c r="M56" i="1"/>
  <c r="J56" i="1"/>
  <c r="H56" i="1"/>
  <c r="T55" i="1"/>
  <c r="R55" i="1"/>
  <c r="O55" i="1"/>
  <c r="M55" i="1"/>
  <c r="J55" i="1"/>
  <c r="H55" i="1"/>
  <c r="T54" i="1"/>
  <c r="R54" i="1"/>
  <c r="O54" i="1"/>
  <c r="M54" i="1"/>
  <c r="J54" i="1"/>
  <c r="H54" i="1"/>
  <c r="T53" i="1"/>
  <c r="R53" i="1"/>
  <c r="O53" i="1"/>
  <c r="M53" i="1"/>
  <c r="J53" i="1"/>
  <c r="H53" i="1"/>
  <c r="T52" i="1"/>
  <c r="R52" i="1"/>
  <c r="O52" i="1"/>
  <c r="M52" i="1"/>
  <c r="J52" i="1"/>
  <c r="H52" i="1"/>
  <c r="T51" i="1"/>
  <c r="R51" i="1"/>
  <c r="O51" i="1"/>
  <c r="M51" i="1"/>
  <c r="J51" i="1"/>
  <c r="H51" i="1"/>
  <c r="T50" i="1"/>
  <c r="R50" i="1"/>
  <c r="O50" i="1"/>
  <c r="M50" i="1"/>
  <c r="J50" i="1"/>
  <c r="H50" i="1"/>
  <c r="T49" i="1"/>
  <c r="R49" i="1"/>
  <c r="O49" i="1"/>
  <c r="M49" i="1"/>
  <c r="J49" i="1"/>
  <c r="H49" i="1"/>
  <c r="T48" i="1"/>
  <c r="R48" i="1"/>
  <c r="O48" i="1"/>
  <c r="M48" i="1"/>
  <c r="J48" i="1"/>
  <c r="H48" i="1"/>
  <c r="T47" i="1"/>
  <c r="R47" i="1"/>
  <c r="O47" i="1"/>
  <c r="M47" i="1"/>
  <c r="J47" i="1"/>
  <c r="H47" i="1"/>
  <c r="T46" i="1"/>
  <c r="R46" i="1"/>
  <c r="O46" i="1"/>
  <c r="M46" i="1"/>
  <c r="J46" i="1"/>
  <c r="H46" i="1"/>
  <c r="T45" i="1"/>
  <c r="R45" i="1"/>
  <c r="O45" i="1"/>
  <c r="M45" i="1"/>
  <c r="J45" i="1"/>
  <c r="H45" i="1"/>
  <c r="T44" i="1"/>
  <c r="R44" i="1"/>
  <c r="O44" i="1"/>
  <c r="M44" i="1"/>
  <c r="J44" i="1"/>
  <c r="H44" i="1"/>
  <c r="T43" i="1"/>
  <c r="R43" i="1"/>
  <c r="O43" i="1"/>
  <c r="M43" i="1"/>
  <c r="J43" i="1"/>
  <c r="H43" i="1"/>
  <c r="T42" i="1"/>
  <c r="R42" i="1"/>
  <c r="O42" i="1"/>
  <c r="M42" i="1"/>
  <c r="J42" i="1"/>
  <c r="H42" i="1"/>
  <c r="T41" i="1"/>
  <c r="R41" i="1"/>
  <c r="O41" i="1"/>
  <c r="M41" i="1"/>
  <c r="J41" i="1"/>
  <c r="H41" i="1"/>
  <c r="T40" i="1"/>
  <c r="R40" i="1"/>
  <c r="O40" i="1"/>
  <c r="M40" i="1"/>
  <c r="J40" i="1"/>
  <c r="H40" i="1"/>
  <c r="T39" i="1"/>
  <c r="R39" i="1"/>
  <c r="O39" i="1"/>
  <c r="M39" i="1"/>
  <c r="J39" i="1"/>
  <c r="H39" i="1"/>
  <c r="T38" i="1"/>
  <c r="R38" i="1"/>
  <c r="O38" i="1"/>
  <c r="M38" i="1"/>
  <c r="J38" i="1"/>
  <c r="H38" i="1"/>
  <c r="T37" i="1"/>
  <c r="R37" i="1"/>
  <c r="O37" i="1"/>
  <c r="M37" i="1"/>
  <c r="J37" i="1"/>
  <c r="H37" i="1"/>
  <c r="T36" i="1"/>
  <c r="R36" i="1"/>
  <c r="O36" i="1"/>
  <c r="M36" i="1"/>
  <c r="J36" i="1"/>
  <c r="H36" i="1"/>
  <c r="T35" i="1"/>
  <c r="R35" i="1"/>
  <c r="O35" i="1"/>
  <c r="M35" i="1"/>
  <c r="J35" i="1"/>
  <c r="H35" i="1"/>
  <c r="T34" i="1"/>
  <c r="R34" i="1"/>
  <c r="O34" i="1"/>
  <c r="M34" i="1"/>
  <c r="J34" i="1"/>
  <c r="H34" i="1"/>
  <c r="T33" i="1"/>
  <c r="R33" i="1"/>
  <c r="O33" i="1"/>
  <c r="M33" i="1"/>
  <c r="J33" i="1"/>
  <c r="H33" i="1"/>
  <c r="T32" i="1"/>
  <c r="R32" i="1"/>
  <c r="O32" i="1"/>
  <c r="M32" i="1"/>
  <c r="J32" i="1"/>
  <c r="H32" i="1"/>
  <c r="T31" i="1"/>
  <c r="R31" i="1"/>
  <c r="O31" i="1"/>
  <c r="M31" i="1"/>
  <c r="J31" i="1"/>
  <c r="H31" i="1"/>
  <c r="T30" i="1"/>
  <c r="R30" i="1"/>
  <c r="O30" i="1"/>
  <c r="M30" i="1"/>
  <c r="J30" i="1"/>
  <c r="H30" i="1"/>
  <c r="T29" i="1"/>
  <c r="R29" i="1"/>
  <c r="O29" i="1"/>
  <c r="M29" i="1"/>
  <c r="J29" i="1"/>
  <c r="H29" i="1"/>
  <c r="T28" i="1"/>
  <c r="R28" i="1"/>
  <c r="O28" i="1"/>
  <c r="M28" i="1"/>
  <c r="J28" i="1"/>
  <c r="H28" i="1"/>
  <c r="T27" i="1"/>
  <c r="R27" i="1"/>
  <c r="O27" i="1"/>
  <c r="M27" i="1"/>
  <c r="J27" i="1"/>
  <c r="H27" i="1"/>
  <c r="T26" i="1"/>
  <c r="R26" i="1"/>
  <c r="O26" i="1"/>
  <c r="M26" i="1"/>
  <c r="J26" i="1"/>
  <c r="H26" i="1"/>
  <c r="T25" i="1"/>
  <c r="R25" i="1"/>
  <c r="O25" i="1"/>
  <c r="M25" i="1"/>
  <c r="J25" i="1"/>
  <c r="H25" i="1"/>
  <c r="T24" i="1"/>
  <c r="R24" i="1"/>
  <c r="O24" i="1"/>
  <c r="M24" i="1"/>
  <c r="J24" i="1"/>
  <c r="H24" i="1"/>
  <c r="T23" i="1"/>
  <c r="R23" i="1"/>
  <c r="O23" i="1"/>
  <c r="M23" i="1"/>
  <c r="J23" i="1"/>
  <c r="H23" i="1"/>
  <c r="T22" i="1"/>
  <c r="R22" i="1"/>
  <c r="O22" i="1"/>
  <c r="M22" i="1"/>
  <c r="J22" i="1"/>
  <c r="H22" i="1"/>
  <c r="T21" i="1"/>
  <c r="R21" i="1"/>
  <c r="O21" i="1"/>
  <c r="M21" i="1"/>
  <c r="J21" i="1"/>
  <c r="H21" i="1"/>
  <c r="T20" i="1"/>
  <c r="R20" i="1"/>
  <c r="O20" i="1"/>
  <c r="M20" i="1"/>
  <c r="J20" i="1"/>
  <c r="H20" i="1"/>
  <c r="T19" i="1"/>
  <c r="R19" i="1"/>
  <c r="O19" i="1"/>
  <c r="M19" i="1"/>
  <c r="J19" i="1"/>
  <c r="H19" i="1"/>
  <c r="T18" i="1"/>
  <c r="R18" i="1"/>
  <c r="O18" i="1"/>
  <c r="M18" i="1"/>
  <c r="J18" i="1"/>
  <c r="H18" i="1"/>
  <c r="T17" i="1"/>
  <c r="R17" i="1"/>
  <c r="O17" i="1"/>
  <c r="M17" i="1"/>
  <c r="J17" i="1"/>
  <c r="H17" i="1"/>
  <c r="T16" i="1"/>
  <c r="R16" i="1"/>
  <c r="O16" i="1"/>
  <c r="M16" i="1"/>
  <c r="J16" i="1"/>
  <c r="H16" i="1"/>
  <c r="T15" i="1"/>
  <c r="R15" i="1"/>
  <c r="O15" i="1"/>
  <c r="M15" i="1"/>
  <c r="J15" i="1"/>
  <c r="H15" i="1"/>
  <c r="T14" i="1"/>
  <c r="R14" i="1"/>
  <c r="O14" i="1"/>
  <c r="M14" i="1"/>
  <c r="J14" i="1"/>
  <c r="H14" i="1"/>
  <c r="T13" i="1"/>
  <c r="R13" i="1"/>
  <c r="O13" i="1"/>
  <c r="M13" i="1"/>
  <c r="J13" i="1"/>
  <c r="H13" i="1"/>
  <c r="T12" i="1"/>
  <c r="R12" i="1"/>
  <c r="O12" i="1"/>
  <c r="M12" i="1"/>
  <c r="J12" i="1"/>
  <c r="H12" i="1"/>
  <c r="T11" i="1"/>
  <c r="R11" i="1"/>
  <c r="O11" i="1"/>
  <c r="M11" i="1"/>
  <c r="J11" i="1"/>
  <c r="H11" i="1"/>
  <c r="T10" i="1"/>
  <c r="R10" i="1"/>
  <c r="O10" i="1"/>
  <c r="M10" i="1"/>
  <c r="J10" i="1"/>
  <c r="H10" i="1"/>
  <c r="T9" i="1"/>
  <c r="R9" i="1"/>
  <c r="O9" i="1"/>
  <c r="M9" i="1"/>
  <c r="J9" i="1"/>
  <c r="H9" i="1"/>
  <c r="T8" i="1"/>
  <c r="R8" i="1"/>
  <c r="O8" i="1"/>
  <c r="M8" i="1"/>
  <c r="J8" i="1"/>
  <c r="H8" i="1"/>
  <c r="T7" i="1"/>
  <c r="R7" i="1"/>
  <c r="O7" i="1"/>
  <c r="M7" i="1"/>
  <c r="J7" i="1"/>
  <c r="H7" i="1"/>
  <c r="T6" i="1"/>
  <c r="R6" i="1"/>
  <c r="O6" i="1"/>
  <c r="M6" i="1"/>
  <c r="J6" i="1"/>
  <c r="H6" i="1"/>
  <c r="J127" i="1" l="1"/>
  <c r="O127" i="1"/>
</calcChain>
</file>

<file path=xl/sharedStrings.xml><?xml version="1.0" encoding="utf-8"?>
<sst xmlns="http://schemas.openxmlformats.org/spreadsheetml/2006/main" count="204" uniqueCount="178">
  <si>
    <t>Parakstu vākšanas aktivitāte</t>
  </si>
  <si>
    <t>Parakstu vākšanas aktivitāte Ārvalstīs</t>
  </si>
  <si>
    <t>Parakstu vākšana tautas nobalsošanas ierosināšanai par apturētiem likumiem "Grozījumi Republikas pilsētas domes un novada domes vēlēšanu likumā" un "Grozījums likumā "Par pašvaldībām""</t>
  </si>
  <si>
    <t>Paraksti līdz 21.01.2020.</t>
  </si>
  <si>
    <t>Paraksti līdz 28.01.2020.</t>
  </si>
  <si>
    <t>Paraksti līdz 04.02.2020.</t>
  </si>
  <si>
    <t>Paraksti līdz 11.02.2020.</t>
  </si>
  <si>
    <t>Nr.</t>
  </si>
  <si>
    <t>Pārstāvniecība</t>
  </si>
  <si>
    <t>“Grozījumi Republikas pilsētas domes un novada domes vēlēšanu likumā”</t>
  </si>
  <si>
    <t xml:space="preserve"> “Grozījums likumā “Par pašvaldībām””</t>
  </si>
  <si>
    <t>Pašvaldība</t>
  </si>
  <si>
    <t>Balstiesīgie</t>
  </si>
  <si>
    <t>%</t>
  </si>
  <si>
    <t>Apvienotie Arābu Emirāti (Abu Dabi)</t>
  </si>
  <si>
    <t>Amerikas Savienotās Valstis (Vašingtona)</t>
  </si>
  <si>
    <t xml:space="preserve">Aglonas novads </t>
  </si>
  <si>
    <t>Austrijas Republika (Vīne)</t>
  </si>
  <si>
    <t>Azerbaidžānas Republika (Baku)</t>
  </si>
  <si>
    <t>Baltkrievijas Republika (Minska)</t>
  </si>
  <si>
    <t>Beļģijas Karaliste (Brisele)</t>
  </si>
  <si>
    <t>Čehijas Republika (Prāga)</t>
  </si>
  <si>
    <t>Dānijas Karaliste (Kopenhāgena)</t>
  </si>
  <si>
    <t>Ēģiptes Arābu Republika (Kaira)</t>
  </si>
  <si>
    <t>Aizkraukles novads</t>
  </si>
  <si>
    <t>Francijas Republika (Parīze)</t>
  </si>
  <si>
    <t>Grieķijas Republika (Atēnas)</t>
  </si>
  <si>
    <t>Gruzija (Tbilisi)</t>
  </si>
  <si>
    <t>Aizputes novads</t>
  </si>
  <si>
    <t>Igaunijas Republika (Tallina)</t>
  </si>
  <si>
    <t>Indijas Republika (Ņūdeli)</t>
  </si>
  <si>
    <t>Aknīstes novads</t>
  </si>
  <si>
    <t>Īrija (Dublina)</t>
  </si>
  <si>
    <t>Alojas novads</t>
  </si>
  <si>
    <t>Itālijas Republika (Roma)</t>
  </si>
  <si>
    <t>Izraēlas Valsts (Telaviva)</t>
  </si>
  <si>
    <t>Japāna (Tokija)</t>
  </si>
  <si>
    <t>Alsungas novads</t>
  </si>
  <si>
    <t>Kanāda (Otava)</t>
  </si>
  <si>
    <t>Alūksnes novads</t>
  </si>
  <si>
    <t>Kazahstānas Republika (Nursultana)</t>
  </si>
  <si>
    <t>Amatas novads</t>
  </si>
  <si>
    <t>Apes novads</t>
  </si>
  <si>
    <t>Ķīnas Tautas Republika (Pekina)</t>
  </si>
  <si>
    <t>Korejas Republika (Seula)</t>
  </si>
  <si>
    <t>Auces novads</t>
  </si>
  <si>
    <t>Krievijas Federācija (Maskava)</t>
  </si>
  <si>
    <t>Ādažu novads</t>
  </si>
  <si>
    <t>Krievijas Federācija (Kaļiņingrada)</t>
  </si>
  <si>
    <t>Babītes novads</t>
  </si>
  <si>
    <t>Lielbritānijas un Ziemeļīrijas 
 Apvienotā Karaliste (Londona)</t>
  </si>
  <si>
    <t>Baldones novads</t>
  </si>
  <si>
    <t>Lietuvas Republika (Viļņa)</t>
  </si>
  <si>
    <t>Moldovas Republika (Kišiņeva)</t>
  </si>
  <si>
    <t>Baltinavas novads</t>
  </si>
  <si>
    <t>Nīderlandes Karaliste (Hāga)</t>
  </si>
  <si>
    <t>Norvēģijas Karaliste (Oslo)</t>
  </si>
  <si>
    <t>Balvu novads</t>
  </si>
  <si>
    <t>Polijas Republika (Varšava)</t>
  </si>
  <si>
    <t>Bauskas novads</t>
  </si>
  <si>
    <t>Somijas Republika (Helsinki)</t>
  </si>
  <si>
    <t>Spānijas Karaliste (Madride)</t>
  </si>
  <si>
    <t>Beverīnas novads</t>
  </si>
  <si>
    <t>Turcijas Republika (Ankara)</t>
  </si>
  <si>
    <t>Ukraina (Kijeva)</t>
  </si>
  <si>
    <t>Brocēnu novads</t>
  </si>
  <si>
    <t>Ungārijas Republika (Budapešta)</t>
  </si>
  <si>
    <t>Uzbekistānas Republika (Taškenta)</t>
  </si>
  <si>
    <t>Burtnieku novads</t>
  </si>
  <si>
    <t>Vācijas Federatīvā Republika (Berlīne)</t>
  </si>
  <si>
    <t>Zviedrijas Karaliste (Stokholma)</t>
  </si>
  <si>
    <t>Carnikavas novads</t>
  </si>
  <si>
    <t>Cēsu novads</t>
  </si>
  <si>
    <t xml:space="preserve">   Ģenerālkonsulāti</t>
  </si>
  <si>
    <t>Cesvaines novads</t>
  </si>
  <si>
    <t>Krievijas Federācija (Sanktpēterburga)</t>
  </si>
  <si>
    <t>Ciblas novads</t>
  </si>
  <si>
    <t xml:space="preserve">    Konsulāti</t>
  </si>
  <si>
    <t>Dagdas novads</t>
  </si>
  <si>
    <t>Krievijas Federācija (Pleskava)</t>
  </si>
  <si>
    <t>Daugavpils</t>
  </si>
  <si>
    <t>Baltkrievijas Republika (Vitebska)</t>
  </si>
  <si>
    <t>Daugavpils novads</t>
  </si>
  <si>
    <t>Kopā: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</si>
  <si>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</si>
  <si>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</si>
  <si>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</si>
  <si>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</si>
  <si>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</si>
  <si>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</si>
  <si>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</si>
  <si>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</si>
  <si>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</si>
  <si>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</si>
  <si>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 xml:space="preserve">Ilūkstes novads </t>
  </si>
  <si>
    <t>Inčukalna novads</t>
  </si>
  <si>
    <t>Jaunjelgavas novads</t>
  </si>
  <si>
    <t>Jaunpiebalgas novads</t>
  </si>
  <si>
    <t>Jaunpils novads</t>
  </si>
  <si>
    <t>Jēkabpils novads</t>
  </si>
  <si>
    <t>Jēkabpils</t>
  </si>
  <si>
    <t>Jelgavas novads</t>
  </si>
  <si>
    <t>Jelgava</t>
  </si>
  <si>
    <t>Jūrmala</t>
  </si>
  <si>
    <t>Kandavas novads</t>
  </si>
  <si>
    <t>Kārsavas novads</t>
  </si>
  <si>
    <t>Ķeguma novads</t>
  </si>
  <si>
    <t>Ķekavas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</si>
  <si>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</si>
  <si>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</si>
  <si>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</si>
  <si>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</si>
  <si>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</si>
  <si>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</si>
  <si>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Lielvārdes novads</t>
  </si>
  <si>
    <t>Liepāja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</si>
  <si>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</si>
  <si>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</si>
  <si>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</si>
  <si>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</si>
  <si>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</si>
  <si>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</si>
  <si>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</si>
  <si>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</si>
  <si>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</si>
  <si>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</si>
  <si>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</si>
  <si>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</si>
  <si>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</si>
  <si>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</si>
  <si>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</si>
  <si>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</si>
  <si>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</si>
  <si>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</si>
  <si>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</si>
  <si>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</si>
  <si>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</si>
  <si>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</si>
  <si>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</si>
  <si>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 xml:space="preserve">Rēzekne </t>
  </si>
  <si>
    <t>Rēzeknes novads</t>
  </si>
  <si>
    <t>Riebiņu novads</t>
  </si>
  <si>
    <t>Rīga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</si>
  <si>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</si>
  <si>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</si>
  <si>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</si>
  <si>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</si>
  <si>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</si>
  <si>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</si>
  <si>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</si>
  <si>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</si>
  <si>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</si>
  <si>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</si>
  <si>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</si>
  <si>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</si>
  <si>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</si>
  <si>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</si>
  <si>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</si>
  <si>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</si>
  <si>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</si>
  <si>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</si>
  <si>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</si>
  <si>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</si>
  <si>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</si>
  <si>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</si>
  <si>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</si>
  <si>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Valmiera</t>
  </si>
  <si>
    <t>Varakļānu novads</t>
  </si>
  <si>
    <t>Vārkavas novads</t>
  </si>
  <si>
    <t>Vecpiebalgas novads</t>
  </si>
  <si>
    <t>Vecumnieku novads</t>
  </si>
  <si>
    <t>Ventspils novads</t>
  </si>
  <si>
    <t>Ventspils</t>
  </si>
  <si>
    <t>Viesītes novads</t>
  </si>
  <si>
    <t>Viļakas novads</t>
  </si>
  <si>
    <t>Viļānu novads</t>
  </si>
  <si>
    <t>Zilupes novads</t>
  </si>
  <si>
    <t>Ārzemes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</si>
</sst>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2"/>
      <color rgb="FFFFFFFF"/>
      <name val="Arial"/>
    </font>
    <font>
      <sz val="10"/>
      <name val="Arial"/>
    </font>
    <font>
      <b/>
      <sz val="12"/>
      <color rgb="FF38761D"/>
      <name val="Arial"/>
    </font>
    <font>
      <b/>
      <sz val="11"/>
      <color rgb="FFFF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0"/>
      <color rgb="FFFFFFFF"/>
      <name val="Arial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  <font>
      <b/>
      <sz val="11"/>
      <color rgb="FFFFFFFF"/>
      <name val="Calibri"/>
    </font>
    <font>
      <b/>
      <sz val="10"/>
      <name val="Arial"/>
    </font>
    <font>
      <b/>
      <sz val="12"/>
      <color rgb="FF474747"/>
      <name val="Arial"/>
    </font>
  </fonts>
  <fills count="17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rgb="FF45818E"/>
        <bgColor rgb="FF45818E"/>
      </patternFill>
    </fill>
    <fill>
      <patternFill patternType="solid">
        <fgColor rgb="FFD9D9D9"/>
        <bgColor rgb="FFD9D9D9"/>
      </patternFill>
    </fill>
    <fill>
      <patternFill patternType="solid">
        <fgColor rgb="FF134F5C"/>
        <bgColor rgb="FF134F5C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B4A7D6"/>
        <bgColor rgb="FFB4A7D6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38761D"/>
      </left>
      <right/>
      <top style="medium">
        <color rgb="FF38761D"/>
      </top>
      <bottom style="thin">
        <color rgb="FF38761D"/>
      </bottom>
      <diagonal/>
    </border>
    <border>
      <left/>
      <right/>
      <top style="medium">
        <color rgb="FF38761D"/>
      </top>
      <bottom style="thin">
        <color rgb="FF38761D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38761D"/>
      </right>
      <top style="medium">
        <color rgb="FF38761D"/>
      </top>
      <bottom style="thin">
        <color rgb="FF38761D"/>
      </bottom>
      <diagonal/>
    </border>
    <border>
      <left style="medium">
        <color rgb="FF38761D"/>
      </left>
      <right/>
      <top/>
      <bottom style="thin">
        <color rgb="FF38761D"/>
      </bottom>
      <diagonal/>
    </border>
    <border>
      <left/>
      <right/>
      <top/>
      <bottom style="thin">
        <color rgb="FF38761D"/>
      </bottom>
      <diagonal/>
    </border>
    <border>
      <left/>
      <right style="medium">
        <color rgb="FF38761D"/>
      </right>
      <top/>
      <bottom style="thin">
        <color rgb="FF38761D"/>
      </bottom>
      <diagonal/>
    </border>
    <border>
      <left style="medium">
        <color rgb="FF38761D"/>
      </left>
      <right/>
      <top/>
      <bottom/>
      <diagonal/>
    </border>
    <border>
      <left/>
      <right style="medium">
        <color rgb="FF38761D"/>
      </right>
      <top/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  <border>
      <left style="medium">
        <color rgb="FF38761D"/>
      </left>
      <right/>
      <top style="thin">
        <color rgb="FF38761D"/>
      </top>
      <bottom style="thin">
        <color rgb="FF38761D"/>
      </bottom>
      <diagonal/>
    </border>
    <border>
      <left/>
      <right style="thin">
        <color rgb="FF38761D"/>
      </right>
      <top style="thin">
        <color rgb="FF38761D"/>
      </top>
      <bottom style="thin">
        <color rgb="FF38761D"/>
      </bottom>
      <diagonal/>
    </border>
    <border>
      <left/>
      <right style="medium">
        <color rgb="FF38761D"/>
      </right>
      <top style="thin">
        <color rgb="FF38761D"/>
      </top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medium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/>
      <right style="thin">
        <color rgb="FF38761D"/>
      </right>
      <top/>
      <bottom style="thin">
        <color rgb="FF38761D"/>
      </bottom>
      <diagonal/>
    </border>
    <border>
      <left/>
      <right/>
      <top style="thin">
        <color rgb="FF38761D"/>
      </top>
      <bottom style="thin">
        <color rgb="FF38761D"/>
      </bottom>
      <diagonal/>
    </border>
    <border>
      <left style="medium">
        <color rgb="FF38761D"/>
      </left>
      <right style="medium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6" fillId="3" borderId="12" xfId="0" applyFont="1" applyFill="1" applyBorder="1" applyAlignment="1"/>
    <xf numFmtId="0" fontId="6" fillId="3" borderId="13" xfId="0" applyFont="1" applyFill="1" applyBorder="1" applyAlignment="1"/>
    <xf numFmtId="0" fontId="5" fillId="4" borderId="12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vertical="top"/>
    </xf>
    <xf numFmtId="0" fontId="1" fillId="3" borderId="0" xfId="0" applyFont="1" applyFill="1" applyAlignment="1">
      <alignment horizontal="center"/>
    </xf>
    <xf numFmtId="0" fontId="7" fillId="4" borderId="17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/>
    <xf numFmtId="0" fontId="7" fillId="3" borderId="17" xfId="0" applyFont="1" applyFill="1" applyBorder="1" applyAlignment="1">
      <alignment horizontal="right" vertical="top" wrapText="1"/>
    </xf>
    <xf numFmtId="0" fontId="7" fillId="3" borderId="13" xfId="0" applyFont="1" applyFill="1" applyBorder="1" applyAlignment="1">
      <alignment horizontal="right" vertical="top" wrapText="1"/>
    </xf>
    <xf numFmtId="0" fontId="7" fillId="3" borderId="17" xfId="0" applyFont="1" applyFill="1" applyBorder="1" applyAlignment="1">
      <alignment horizontal="right" vertical="top"/>
    </xf>
    <xf numFmtId="0" fontId="7" fillId="3" borderId="18" xfId="0" applyFont="1" applyFill="1" applyBorder="1" applyAlignment="1">
      <alignment horizontal="right" vertical="top"/>
    </xf>
    <xf numFmtId="0" fontId="7" fillId="3" borderId="12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/>
    <xf numFmtId="0" fontId="7" fillId="4" borderId="17" xfId="0" applyFont="1" applyFill="1" applyBorder="1" applyAlignment="1">
      <alignment horizontal="right" vertical="top" wrapText="1"/>
    </xf>
    <xf numFmtId="0" fontId="7" fillId="4" borderId="13" xfId="0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center" vertical="center" wrapText="1"/>
    </xf>
    <xf numFmtId="0" fontId="7" fillId="4" borderId="17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 vertical="top"/>
    </xf>
    <xf numFmtId="0" fontId="7" fillId="4" borderId="19" xfId="0" applyFont="1" applyFill="1" applyBorder="1" applyAlignment="1">
      <alignment horizontal="center" vertical="top"/>
    </xf>
    <xf numFmtId="0" fontId="7" fillId="3" borderId="19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right"/>
    </xf>
    <xf numFmtId="0" fontId="7" fillId="3" borderId="17" xfId="0" applyFont="1" applyFill="1" applyBorder="1" applyAlignment="1">
      <alignment horizontal="right" vertical="top"/>
    </xf>
    <xf numFmtId="0" fontId="7" fillId="3" borderId="18" xfId="0" applyFont="1" applyFill="1" applyBorder="1" applyAlignment="1">
      <alignment horizontal="right" vertical="top"/>
    </xf>
    <xf numFmtId="0" fontId="15" fillId="3" borderId="0" xfId="0" applyFont="1" applyFill="1" applyAlignment="1">
      <alignment horizontal="right"/>
    </xf>
    <xf numFmtId="0" fontId="7" fillId="14" borderId="17" xfId="0" applyFont="1" applyFill="1" applyBorder="1" applyAlignment="1">
      <alignment horizontal="right" vertical="top" wrapText="1"/>
    </xf>
    <xf numFmtId="0" fontId="7" fillId="14" borderId="13" xfId="0" applyFont="1" applyFill="1" applyBorder="1" applyAlignment="1">
      <alignment horizontal="right" vertical="top" wrapText="1"/>
    </xf>
    <xf numFmtId="0" fontId="7" fillId="14" borderId="17" xfId="0" applyFont="1" applyFill="1" applyBorder="1" applyAlignment="1">
      <alignment horizontal="right" vertical="top"/>
    </xf>
    <xf numFmtId="0" fontId="7" fillId="14" borderId="18" xfId="0" applyFont="1" applyFill="1" applyBorder="1" applyAlignment="1">
      <alignment horizontal="right" vertical="top"/>
    </xf>
    <xf numFmtId="0" fontId="7" fillId="14" borderId="19" xfId="0" applyFont="1" applyFill="1" applyBorder="1" applyAlignment="1">
      <alignment horizontal="center" vertical="top"/>
    </xf>
    <xf numFmtId="0" fontId="7" fillId="14" borderId="17" xfId="0" applyFont="1" applyFill="1" applyBorder="1" applyAlignment="1">
      <alignment horizontal="right" vertical="top"/>
    </xf>
    <xf numFmtId="0" fontId="7" fillId="14" borderId="18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 vertical="top" wrapText="1"/>
    </xf>
    <xf numFmtId="0" fontId="7" fillId="4" borderId="22" xfId="0" applyFont="1" applyFill="1" applyBorder="1" applyAlignment="1">
      <alignment horizontal="right" vertical="top" wrapText="1"/>
    </xf>
    <xf numFmtId="0" fontId="7" fillId="4" borderId="16" xfId="0" applyFont="1" applyFill="1" applyBorder="1" applyAlignment="1">
      <alignment horizontal="right" vertical="top" wrapText="1"/>
    </xf>
    <xf numFmtId="0" fontId="7" fillId="4" borderId="22" xfId="0" applyFont="1" applyFill="1" applyBorder="1" applyAlignment="1">
      <alignment horizontal="right" vertical="top"/>
    </xf>
    <xf numFmtId="0" fontId="7" fillId="4" borderId="16" xfId="0" applyFont="1" applyFill="1" applyBorder="1" applyAlignment="1">
      <alignment horizontal="right" vertical="top"/>
    </xf>
    <xf numFmtId="0" fontId="7" fillId="4" borderId="16" xfId="0" applyFont="1" applyFill="1" applyBorder="1" applyAlignment="1">
      <alignment horizontal="right" vertical="top" wrapText="1"/>
    </xf>
    <xf numFmtId="0" fontId="7" fillId="4" borderId="19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6" xfId="0" applyFont="1" applyBorder="1" applyAlignment="1"/>
    <xf numFmtId="0" fontId="6" fillId="0" borderId="19" xfId="0" applyFont="1" applyBorder="1" applyAlignment="1">
      <alignment horizontal="center" vertical="top"/>
    </xf>
    <xf numFmtId="0" fontId="6" fillId="4" borderId="17" xfId="0" applyFont="1" applyFill="1" applyBorder="1" applyAlignment="1">
      <alignment horizontal="right"/>
    </xf>
    <xf numFmtId="0" fontId="6" fillId="4" borderId="18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right"/>
    </xf>
    <xf numFmtId="0" fontId="6" fillId="4" borderId="16" xfId="0" applyFont="1" applyFill="1" applyBorder="1" applyAlignment="1"/>
    <xf numFmtId="0" fontId="6" fillId="4" borderId="19" xfId="0" applyFont="1" applyFill="1" applyBorder="1" applyAlignment="1">
      <alignment horizontal="center" vertical="top"/>
    </xf>
    <xf numFmtId="0" fontId="6" fillId="0" borderId="0" xfId="0" applyFont="1" applyAlignment="1"/>
    <xf numFmtId="0" fontId="6" fillId="0" borderId="19" xfId="0" applyFont="1" applyBorder="1" applyAlignment="1"/>
    <xf numFmtId="0" fontId="7" fillId="15" borderId="12" xfId="0" applyFont="1" applyFill="1" applyBorder="1" applyAlignment="1">
      <alignment horizontal="right"/>
    </xf>
    <xf numFmtId="0" fontId="6" fillId="15" borderId="12" xfId="0" applyFont="1" applyFill="1" applyBorder="1" applyAlignment="1">
      <alignment horizontal="right"/>
    </xf>
    <xf numFmtId="0" fontId="6" fillId="15" borderId="13" xfId="0" applyFont="1" applyFill="1" applyBorder="1" applyAlignment="1">
      <alignment horizontal="right"/>
    </xf>
    <xf numFmtId="0" fontId="6" fillId="15" borderId="12" xfId="0" applyFont="1" applyFill="1" applyBorder="1"/>
    <xf numFmtId="0" fontId="7" fillId="15" borderId="19" xfId="0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0" fontId="3" fillId="3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16" fillId="2" borderId="13" xfId="0" applyFont="1" applyFill="1" applyBorder="1" applyAlignment="1"/>
    <xf numFmtId="0" fontId="2" fillId="3" borderId="21" xfId="0" applyFont="1" applyFill="1" applyBorder="1"/>
    <xf numFmtId="0" fontId="1" fillId="2" borderId="3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2" borderId="6" xfId="0" applyFont="1" applyFill="1" applyBorder="1"/>
    <xf numFmtId="0" fontId="3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right" vertical="center" wrapText="1"/>
    </xf>
    <xf numFmtId="0" fontId="2" fillId="4" borderId="11" xfId="0" applyFont="1" applyFill="1" applyBorder="1"/>
    <xf numFmtId="0" fontId="5" fillId="3" borderId="14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0" fontId="5" fillId="3" borderId="3" xfId="0" applyFont="1" applyFill="1" applyBorder="1" applyAlignment="1">
      <alignment horizontal="center"/>
    </xf>
    <xf numFmtId="0" fontId="2" fillId="3" borderId="6" xfId="0" applyFont="1" applyFill="1" applyBorder="1"/>
    <xf numFmtId="0" fontId="4" fillId="4" borderId="24" xfId="0" applyFont="1" applyFill="1" applyBorder="1" applyAlignment="1">
      <alignment vertical="top" wrapText="1"/>
    </xf>
    <xf numFmtId="0" fontId="2" fillId="4" borderId="25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5" fillId="3" borderId="23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top" wrapText="1"/>
    </xf>
    <xf numFmtId="0" fontId="12" fillId="11" borderId="23" xfId="0" applyFont="1" applyFill="1" applyBorder="1" applyAlignment="1">
      <alignment horizontal="center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top" wrapText="1"/>
    </xf>
    <xf numFmtId="0" fontId="12" fillId="13" borderId="23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/>
    </xf>
    <xf numFmtId="2" fontId="6" fillId="11" borderId="23" xfId="0" applyNumberFormat="1" applyFont="1" applyFill="1" applyBorder="1" applyAlignment="1">
      <alignment horizontal="center"/>
    </xf>
    <xf numFmtId="2" fontId="6" fillId="12" borderId="23" xfId="0" applyNumberFormat="1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2" fontId="6" fillId="13" borderId="23" xfId="0" applyNumberFormat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 vertical="top"/>
    </xf>
    <xf numFmtId="0" fontId="5" fillId="4" borderId="23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11" borderId="23" xfId="0" applyFont="1" applyFill="1" applyBorder="1" applyAlignment="1">
      <alignment horizontal="center"/>
    </xf>
    <xf numFmtId="0" fontId="6" fillId="12" borderId="23" xfId="0" applyFont="1" applyFill="1" applyBorder="1" applyAlignment="1">
      <alignment horizontal="center"/>
    </xf>
    <xf numFmtId="0" fontId="5" fillId="15" borderId="23" xfId="0" applyFont="1" applyFill="1" applyBorder="1" applyAlignment="1">
      <alignment horizontal="center"/>
    </xf>
    <xf numFmtId="2" fontId="5" fillId="11" borderId="23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2" fontId="5" fillId="12" borderId="23" xfId="0" applyNumberFormat="1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1"/>
  <sheetViews>
    <sheetView tabSelected="1" topLeftCell="A100" workbookViewId="0">
      <selection sqref="A1:T127"/>
    </sheetView>
  </sheetViews>
  <sheetFormatPr defaultColWidth="14.42578125" defaultRowHeight="15.75" customHeight="1" x14ac:dyDescent="0.2"/>
  <cols>
    <col min="1" max="1" width="5.5703125" customWidth="1"/>
    <col min="2" max="2" width="28" customWidth="1"/>
    <col min="3" max="3" width="14.42578125" customWidth="1"/>
    <col min="4" max="4" width="19.5703125" customWidth="1"/>
    <col min="5" max="5" width="14.85546875" customWidth="1"/>
    <col min="6" max="6" width="2.140625" customWidth="1"/>
    <col min="7" max="7" width="19.7109375" customWidth="1"/>
    <col min="8" max="8" width="6.42578125" customWidth="1"/>
    <col min="9" max="9" width="15.7109375" customWidth="1"/>
    <col min="10" max="10" width="6.28515625" customWidth="1"/>
    <col min="11" max="11" width="2.42578125" customWidth="1"/>
    <col min="12" max="12" width="18.7109375" customWidth="1"/>
    <col min="13" max="13" width="7.28515625" customWidth="1"/>
    <col min="14" max="14" width="17.28515625" customWidth="1"/>
    <col min="15" max="15" width="6.85546875" customWidth="1"/>
    <col min="16" max="16" width="2.140625" customWidth="1"/>
    <col min="17" max="17" width="18.28515625" customWidth="1"/>
    <col min="18" max="18" width="7.42578125" customWidth="1"/>
    <col min="20" max="20" width="7.5703125" customWidth="1"/>
    <col min="21" max="21" width="4.7109375" customWidth="1"/>
  </cols>
  <sheetData>
    <row r="1" spans="1:21" ht="25.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71"/>
      <c r="N1" s="71"/>
      <c r="O1" s="71"/>
      <c r="P1" s="71"/>
      <c r="Q1" s="71"/>
      <c r="R1" s="71"/>
      <c r="S1" s="71"/>
      <c r="T1" s="72"/>
    </row>
    <row r="2" spans="1:21" ht="19.5" customHeight="1" x14ac:dyDescent="0.25">
      <c r="A2" s="73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1"/>
      <c r="M2" s="71"/>
      <c r="N2" s="71"/>
      <c r="O2" s="71"/>
      <c r="P2" s="71"/>
      <c r="Q2" s="71"/>
      <c r="R2" s="71"/>
      <c r="S2" s="71"/>
      <c r="T2" s="72"/>
    </row>
    <row r="3" spans="1:21" ht="15" x14ac:dyDescent="0.2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0"/>
      <c r="N3" s="90"/>
      <c r="O3" s="90"/>
      <c r="P3" s="90"/>
      <c r="Q3" s="90"/>
      <c r="R3" s="90"/>
      <c r="S3" s="90"/>
      <c r="T3" s="91"/>
    </row>
    <row r="4" spans="1:21" x14ac:dyDescent="0.25">
      <c r="A4" s="92"/>
      <c r="B4" s="93"/>
      <c r="C4" s="93"/>
      <c r="D4" s="94" t="s">
        <v>3</v>
      </c>
      <c r="E4" s="95"/>
      <c r="F4" s="96"/>
      <c r="G4" s="97" t="s">
        <v>4</v>
      </c>
      <c r="H4" s="95"/>
      <c r="I4" s="95"/>
      <c r="J4" s="95"/>
      <c r="K4" s="96"/>
      <c r="L4" s="98" t="s">
        <v>5</v>
      </c>
      <c r="M4" s="95"/>
      <c r="N4" s="95"/>
      <c r="O4" s="95"/>
      <c r="P4" s="99"/>
      <c r="Q4" s="100" t="s">
        <v>6</v>
      </c>
      <c r="R4" s="93"/>
      <c r="S4" s="93"/>
      <c r="T4" s="95"/>
      <c r="U4" s="5"/>
    </row>
    <row r="5" spans="1:21" ht="63.75" x14ac:dyDescent="0.2">
      <c r="A5" s="101" t="s">
        <v>7</v>
      </c>
      <c r="B5" s="102" t="s">
        <v>11</v>
      </c>
      <c r="C5" s="103" t="s">
        <v>12</v>
      </c>
      <c r="D5" s="104" t="s">
        <v>9</v>
      </c>
      <c r="E5" s="104" t="s">
        <v>10</v>
      </c>
      <c r="F5" s="93"/>
      <c r="G5" s="104" t="s">
        <v>9</v>
      </c>
      <c r="H5" s="105" t="s">
        <v>13</v>
      </c>
      <c r="I5" s="104" t="s">
        <v>10</v>
      </c>
      <c r="J5" s="105" t="s">
        <v>13</v>
      </c>
      <c r="K5" s="93"/>
      <c r="L5" s="104" t="s">
        <v>9</v>
      </c>
      <c r="M5" s="106" t="s">
        <v>13</v>
      </c>
      <c r="N5" s="104" t="s">
        <v>10</v>
      </c>
      <c r="O5" s="107" t="s">
        <v>13</v>
      </c>
      <c r="P5" s="93"/>
      <c r="Q5" s="108" t="s">
        <v>9</v>
      </c>
      <c r="R5" s="109" t="s">
        <v>13</v>
      </c>
      <c r="S5" s="108" t="s">
        <v>10</v>
      </c>
      <c r="T5" s="110" t="s">
        <v>13</v>
      </c>
      <c r="U5" s="22"/>
    </row>
    <row r="6" spans="1:21" x14ac:dyDescent="0.2">
      <c r="A6" s="111">
        <v>1</v>
      </c>
      <c r="B6" s="112" t="s">
        <v>16</v>
      </c>
      <c r="C6" s="112">
        <v>2700</v>
      </c>
      <c r="D6" s="113">
        <v>5</v>
      </c>
      <c r="E6" s="113">
        <v>3</v>
      </c>
      <c r="F6" s="93"/>
      <c r="G6" s="113">
        <v>6</v>
      </c>
      <c r="H6" s="114">
        <f t="shared" ref="H6:H125" si="0">G6/C6*100</f>
        <v>0.22222222222222221</v>
      </c>
      <c r="I6" s="113">
        <v>4</v>
      </c>
      <c r="J6" s="114">
        <f t="shared" ref="J6:J125" si="1">I6/C6*100</f>
        <v>0.14814814814814814</v>
      </c>
      <c r="K6" s="93"/>
      <c r="L6" s="113">
        <v>7</v>
      </c>
      <c r="M6" s="115">
        <f t="shared" ref="M6:M125" si="2">L6/C6*100</f>
        <v>0.25925925925925924</v>
      </c>
      <c r="N6" s="113">
        <v>5</v>
      </c>
      <c r="O6" s="115">
        <f t="shared" ref="O6:O125" si="3">N6/C6*100</f>
        <v>0.1851851851851852</v>
      </c>
      <c r="P6" s="93"/>
      <c r="Q6" s="116">
        <v>8</v>
      </c>
      <c r="R6" s="117">
        <f t="shared" ref="R6:R125" si="4">Q6/C6*100</f>
        <v>0.29629629629629628</v>
      </c>
      <c r="S6" s="116">
        <v>6</v>
      </c>
      <c r="T6" s="117">
        <f t="shared" ref="T6:T125" si="5">S6/C6*100</f>
        <v>0.22222222222222221</v>
      </c>
      <c r="U6" s="27"/>
    </row>
    <row r="7" spans="1:21" x14ac:dyDescent="0.2">
      <c r="A7" s="118">
        <v>2</v>
      </c>
      <c r="B7" s="119" t="s">
        <v>24</v>
      </c>
      <c r="C7" s="119">
        <v>6211</v>
      </c>
      <c r="D7" s="120">
        <v>2</v>
      </c>
      <c r="E7" s="120">
        <v>2</v>
      </c>
      <c r="F7" s="93"/>
      <c r="G7" s="120">
        <v>13</v>
      </c>
      <c r="H7" s="114">
        <f t="shared" si="0"/>
        <v>0.2093060698760264</v>
      </c>
      <c r="I7" s="120">
        <v>13</v>
      </c>
      <c r="J7" s="114">
        <f t="shared" si="1"/>
        <v>0.2093060698760264</v>
      </c>
      <c r="K7" s="93"/>
      <c r="L7" s="120">
        <v>15</v>
      </c>
      <c r="M7" s="115">
        <f t="shared" si="2"/>
        <v>0.2415070037031074</v>
      </c>
      <c r="N7" s="120">
        <v>15</v>
      </c>
      <c r="O7" s="115">
        <f t="shared" si="3"/>
        <v>0.2415070037031074</v>
      </c>
      <c r="P7" s="93"/>
      <c r="Q7" s="121">
        <v>16</v>
      </c>
      <c r="R7" s="117">
        <f t="shared" si="4"/>
        <v>0.2576074706166479</v>
      </c>
      <c r="S7" s="121">
        <v>16</v>
      </c>
      <c r="T7" s="117">
        <f t="shared" si="5"/>
        <v>0.2576074706166479</v>
      </c>
      <c r="U7" s="30"/>
    </row>
    <row r="8" spans="1:21" x14ac:dyDescent="0.2">
      <c r="A8" s="111">
        <v>3</v>
      </c>
      <c r="B8" s="112" t="s">
        <v>28</v>
      </c>
      <c r="C8" s="112">
        <v>6849</v>
      </c>
      <c r="D8" s="113">
        <v>0</v>
      </c>
      <c r="E8" s="113">
        <v>0</v>
      </c>
      <c r="F8" s="93"/>
      <c r="G8" s="113">
        <v>2</v>
      </c>
      <c r="H8" s="114">
        <f t="shared" si="0"/>
        <v>2.9201343261790042E-2</v>
      </c>
      <c r="I8" s="113">
        <v>2</v>
      </c>
      <c r="J8" s="114">
        <f t="shared" si="1"/>
        <v>2.9201343261790042E-2</v>
      </c>
      <c r="K8" s="93"/>
      <c r="L8" s="113">
        <v>2</v>
      </c>
      <c r="M8" s="115">
        <f t="shared" si="2"/>
        <v>2.9201343261790042E-2</v>
      </c>
      <c r="N8" s="113">
        <v>2</v>
      </c>
      <c r="O8" s="115">
        <f t="shared" si="3"/>
        <v>2.9201343261790042E-2</v>
      </c>
      <c r="P8" s="93"/>
      <c r="Q8" s="116">
        <v>5</v>
      </c>
      <c r="R8" s="117">
        <f t="shared" si="4"/>
        <v>7.3003358154475104E-2</v>
      </c>
      <c r="S8" s="116">
        <v>5</v>
      </c>
      <c r="T8" s="117">
        <f t="shared" si="5"/>
        <v>7.3003358154475104E-2</v>
      </c>
      <c r="U8" s="30"/>
    </row>
    <row r="9" spans="1:21" x14ac:dyDescent="0.2">
      <c r="A9" s="118">
        <v>4</v>
      </c>
      <c r="B9" s="119" t="s">
        <v>31</v>
      </c>
      <c r="C9" s="119">
        <v>2045</v>
      </c>
      <c r="D9" s="120">
        <v>1</v>
      </c>
      <c r="E9" s="120">
        <v>1</v>
      </c>
      <c r="F9" s="93"/>
      <c r="G9" s="120">
        <v>4</v>
      </c>
      <c r="H9" s="114">
        <f t="shared" si="0"/>
        <v>0.19559902200488996</v>
      </c>
      <c r="I9" s="120">
        <v>4</v>
      </c>
      <c r="J9" s="114">
        <f t="shared" si="1"/>
        <v>0.19559902200488996</v>
      </c>
      <c r="K9" s="93"/>
      <c r="L9" s="120">
        <v>5</v>
      </c>
      <c r="M9" s="115">
        <f t="shared" si="2"/>
        <v>0.24449877750611246</v>
      </c>
      <c r="N9" s="120">
        <v>5</v>
      </c>
      <c r="O9" s="115">
        <f t="shared" si="3"/>
        <v>0.24449877750611246</v>
      </c>
      <c r="P9" s="93"/>
      <c r="Q9" s="121">
        <v>5</v>
      </c>
      <c r="R9" s="117">
        <f t="shared" si="4"/>
        <v>0.24449877750611246</v>
      </c>
      <c r="S9" s="121">
        <v>5</v>
      </c>
      <c r="T9" s="117">
        <f t="shared" si="5"/>
        <v>0.24449877750611246</v>
      </c>
      <c r="U9" s="30"/>
    </row>
    <row r="10" spans="1:21" x14ac:dyDescent="0.2">
      <c r="A10" s="111">
        <v>5</v>
      </c>
      <c r="B10" s="112" t="s">
        <v>33</v>
      </c>
      <c r="C10" s="112">
        <v>3871</v>
      </c>
      <c r="D10" s="113">
        <v>3</v>
      </c>
      <c r="E10" s="113">
        <v>3</v>
      </c>
      <c r="F10" s="93"/>
      <c r="G10" s="113">
        <v>4</v>
      </c>
      <c r="H10" s="114">
        <f t="shared" si="0"/>
        <v>0.10333247222939809</v>
      </c>
      <c r="I10" s="113">
        <v>4</v>
      </c>
      <c r="J10" s="114">
        <f t="shared" si="1"/>
        <v>0.10333247222939809</v>
      </c>
      <c r="K10" s="93"/>
      <c r="L10" s="113">
        <v>9</v>
      </c>
      <c r="M10" s="115">
        <f t="shared" si="2"/>
        <v>0.23249806251614569</v>
      </c>
      <c r="N10" s="113">
        <v>9</v>
      </c>
      <c r="O10" s="115">
        <f t="shared" si="3"/>
        <v>0.23249806251614569</v>
      </c>
      <c r="P10" s="93"/>
      <c r="Q10" s="116">
        <v>12</v>
      </c>
      <c r="R10" s="117">
        <f t="shared" si="4"/>
        <v>0.3099974166881943</v>
      </c>
      <c r="S10" s="116">
        <v>12</v>
      </c>
      <c r="T10" s="117">
        <f t="shared" si="5"/>
        <v>0.3099974166881943</v>
      </c>
      <c r="U10" s="27"/>
    </row>
    <row r="11" spans="1:21" x14ac:dyDescent="0.2">
      <c r="A11" s="118">
        <v>6</v>
      </c>
      <c r="B11" s="119" t="s">
        <v>37</v>
      </c>
      <c r="C11" s="119">
        <v>1138</v>
      </c>
      <c r="D11" s="120">
        <v>1</v>
      </c>
      <c r="E11" s="120">
        <v>1</v>
      </c>
      <c r="F11" s="93"/>
      <c r="G11" s="120">
        <v>4</v>
      </c>
      <c r="H11" s="114">
        <f t="shared" si="0"/>
        <v>0.35149384885764495</v>
      </c>
      <c r="I11" s="120">
        <v>4</v>
      </c>
      <c r="J11" s="114">
        <f t="shared" si="1"/>
        <v>0.35149384885764495</v>
      </c>
      <c r="K11" s="93"/>
      <c r="L11" s="120">
        <v>9</v>
      </c>
      <c r="M11" s="115">
        <f t="shared" si="2"/>
        <v>0.7908611599297013</v>
      </c>
      <c r="N11" s="120">
        <v>9</v>
      </c>
      <c r="O11" s="115">
        <f t="shared" si="3"/>
        <v>0.7908611599297013</v>
      </c>
      <c r="P11" s="93"/>
      <c r="Q11" s="121">
        <v>10</v>
      </c>
      <c r="R11" s="117">
        <f t="shared" si="4"/>
        <v>0.87873462214411258</v>
      </c>
      <c r="S11" s="121">
        <v>10</v>
      </c>
      <c r="T11" s="117">
        <f t="shared" si="5"/>
        <v>0.87873462214411258</v>
      </c>
      <c r="U11" s="27"/>
    </row>
    <row r="12" spans="1:21" x14ac:dyDescent="0.2">
      <c r="A12" s="111">
        <v>7</v>
      </c>
      <c r="B12" s="112" t="s">
        <v>39</v>
      </c>
      <c r="C12" s="112">
        <v>12471</v>
      </c>
      <c r="D12" s="113">
        <v>3</v>
      </c>
      <c r="E12" s="113">
        <v>3</v>
      </c>
      <c r="F12" s="93"/>
      <c r="G12" s="113">
        <v>6</v>
      </c>
      <c r="H12" s="114">
        <f t="shared" si="0"/>
        <v>4.8111618955977868E-2</v>
      </c>
      <c r="I12" s="113">
        <v>6</v>
      </c>
      <c r="J12" s="114">
        <f t="shared" si="1"/>
        <v>4.8111618955977868E-2</v>
      </c>
      <c r="K12" s="93"/>
      <c r="L12" s="113">
        <v>6</v>
      </c>
      <c r="M12" s="115">
        <f t="shared" si="2"/>
        <v>4.8111618955977868E-2</v>
      </c>
      <c r="N12" s="113">
        <v>6</v>
      </c>
      <c r="O12" s="115">
        <f t="shared" si="3"/>
        <v>4.8111618955977868E-2</v>
      </c>
      <c r="P12" s="93"/>
      <c r="Q12" s="116">
        <v>10</v>
      </c>
      <c r="R12" s="117">
        <f t="shared" si="4"/>
        <v>8.0186031593296458E-2</v>
      </c>
      <c r="S12" s="116">
        <v>10</v>
      </c>
      <c r="T12" s="117">
        <f t="shared" si="5"/>
        <v>8.0186031593296458E-2</v>
      </c>
      <c r="U12" s="27"/>
    </row>
    <row r="13" spans="1:21" x14ac:dyDescent="0.2">
      <c r="A13" s="118">
        <v>8</v>
      </c>
      <c r="B13" s="119" t="s">
        <v>41</v>
      </c>
      <c r="C13" s="119">
        <v>4227</v>
      </c>
      <c r="D13" s="120">
        <v>3</v>
      </c>
      <c r="E13" s="120">
        <v>3</v>
      </c>
      <c r="F13" s="93"/>
      <c r="G13" s="120">
        <v>18</v>
      </c>
      <c r="H13" s="114">
        <f t="shared" si="0"/>
        <v>0.42583392476933996</v>
      </c>
      <c r="I13" s="120">
        <v>18</v>
      </c>
      <c r="J13" s="114">
        <f t="shared" si="1"/>
        <v>0.42583392476933996</v>
      </c>
      <c r="K13" s="93"/>
      <c r="L13" s="120">
        <v>33</v>
      </c>
      <c r="M13" s="115">
        <f t="shared" si="2"/>
        <v>0.78069552874378989</v>
      </c>
      <c r="N13" s="120">
        <v>33</v>
      </c>
      <c r="O13" s="115">
        <f t="shared" si="3"/>
        <v>0.78069552874378989</v>
      </c>
      <c r="P13" s="93"/>
      <c r="Q13" s="121">
        <v>35</v>
      </c>
      <c r="R13" s="117">
        <f t="shared" si="4"/>
        <v>0.8280104092737165</v>
      </c>
      <c r="S13" s="121">
        <v>35</v>
      </c>
      <c r="T13" s="117">
        <f t="shared" si="5"/>
        <v>0.8280104092737165</v>
      </c>
      <c r="U13" s="27"/>
    </row>
    <row r="14" spans="1:21" x14ac:dyDescent="0.25">
      <c r="A14" s="111">
        <v>9</v>
      </c>
      <c r="B14" s="122" t="s">
        <v>42</v>
      </c>
      <c r="C14" s="112">
        <v>2791</v>
      </c>
      <c r="D14" s="113">
        <v>0</v>
      </c>
      <c r="E14" s="113">
        <v>0</v>
      </c>
      <c r="F14" s="93"/>
      <c r="G14" s="113">
        <v>1</v>
      </c>
      <c r="H14" s="114">
        <f t="shared" si="0"/>
        <v>3.5829451809387312E-2</v>
      </c>
      <c r="I14" s="113">
        <v>1</v>
      </c>
      <c r="J14" s="114">
        <f t="shared" si="1"/>
        <v>3.5829451809387312E-2</v>
      </c>
      <c r="K14" s="93"/>
      <c r="L14" s="113">
        <v>1</v>
      </c>
      <c r="M14" s="115">
        <f t="shared" si="2"/>
        <v>3.5829451809387312E-2</v>
      </c>
      <c r="N14" s="113">
        <v>1</v>
      </c>
      <c r="O14" s="115">
        <f t="shared" si="3"/>
        <v>3.5829451809387312E-2</v>
      </c>
      <c r="P14" s="93"/>
      <c r="Q14" s="116">
        <v>1</v>
      </c>
      <c r="R14" s="117">
        <f t="shared" si="4"/>
        <v>3.5829451809387312E-2</v>
      </c>
      <c r="S14" s="116">
        <v>1</v>
      </c>
      <c r="T14" s="117">
        <f t="shared" si="5"/>
        <v>3.5829451809387312E-2</v>
      </c>
      <c r="U14" s="30"/>
    </row>
    <row r="15" spans="1:21" x14ac:dyDescent="0.2">
      <c r="A15" s="118">
        <v>10</v>
      </c>
      <c r="B15" s="119" t="s">
        <v>45</v>
      </c>
      <c r="C15" s="119">
        <v>5119</v>
      </c>
      <c r="D15" s="120">
        <v>1</v>
      </c>
      <c r="E15" s="120">
        <v>1</v>
      </c>
      <c r="F15" s="93"/>
      <c r="G15" s="120">
        <v>4</v>
      </c>
      <c r="H15" s="114">
        <f t="shared" si="0"/>
        <v>7.8140261769876929E-2</v>
      </c>
      <c r="I15" s="120">
        <v>4</v>
      </c>
      <c r="J15" s="114">
        <f t="shared" si="1"/>
        <v>7.8140261769876929E-2</v>
      </c>
      <c r="K15" s="93"/>
      <c r="L15" s="120">
        <v>7</v>
      </c>
      <c r="M15" s="115">
        <f t="shared" si="2"/>
        <v>0.13674545809728461</v>
      </c>
      <c r="N15" s="120">
        <v>7</v>
      </c>
      <c r="O15" s="115">
        <f t="shared" si="3"/>
        <v>0.13674545809728461</v>
      </c>
      <c r="P15" s="93"/>
      <c r="Q15" s="121">
        <v>8</v>
      </c>
      <c r="R15" s="117">
        <f t="shared" si="4"/>
        <v>0.15628052353975386</v>
      </c>
      <c r="S15" s="121">
        <v>8</v>
      </c>
      <c r="T15" s="117">
        <f t="shared" si="5"/>
        <v>0.15628052353975386</v>
      </c>
      <c r="U15" s="27"/>
    </row>
    <row r="16" spans="1:21" x14ac:dyDescent="0.2">
      <c r="A16" s="111">
        <v>11</v>
      </c>
      <c r="B16" s="112" t="s">
        <v>47</v>
      </c>
      <c r="C16" s="112">
        <v>7579</v>
      </c>
      <c r="D16" s="113">
        <v>7</v>
      </c>
      <c r="E16" s="113">
        <v>7</v>
      </c>
      <c r="F16" s="93"/>
      <c r="G16" s="113">
        <v>17</v>
      </c>
      <c r="H16" s="114">
        <f t="shared" si="0"/>
        <v>0.22430399788890354</v>
      </c>
      <c r="I16" s="113">
        <v>17</v>
      </c>
      <c r="J16" s="114">
        <f t="shared" si="1"/>
        <v>0.22430399788890354</v>
      </c>
      <c r="K16" s="93"/>
      <c r="L16" s="113">
        <v>28</v>
      </c>
      <c r="M16" s="115">
        <f t="shared" si="2"/>
        <v>0.36944187887584118</v>
      </c>
      <c r="N16" s="113">
        <v>28</v>
      </c>
      <c r="O16" s="115">
        <f t="shared" si="3"/>
        <v>0.36944187887584118</v>
      </c>
      <c r="P16" s="93"/>
      <c r="Q16" s="116">
        <v>28</v>
      </c>
      <c r="R16" s="117">
        <f t="shared" si="4"/>
        <v>0.36944187887584118</v>
      </c>
      <c r="S16" s="116">
        <v>28</v>
      </c>
      <c r="T16" s="117">
        <f t="shared" si="5"/>
        <v>0.36944187887584118</v>
      </c>
      <c r="U16" s="27"/>
    </row>
    <row r="17" spans="1:21" x14ac:dyDescent="0.2">
      <c r="A17" s="118">
        <v>12</v>
      </c>
      <c r="B17" s="119" t="s">
        <v>49</v>
      </c>
      <c r="C17" s="119">
        <v>7212</v>
      </c>
      <c r="D17" s="120">
        <v>14</v>
      </c>
      <c r="E17" s="120">
        <v>14</v>
      </c>
      <c r="F17" s="93"/>
      <c r="G17" s="120">
        <v>22</v>
      </c>
      <c r="H17" s="114">
        <f t="shared" si="0"/>
        <v>0.30504714364947311</v>
      </c>
      <c r="I17" s="120">
        <v>22</v>
      </c>
      <c r="J17" s="114">
        <f t="shared" si="1"/>
        <v>0.30504714364947311</v>
      </c>
      <c r="K17" s="93"/>
      <c r="L17" s="120">
        <v>33</v>
      </c>
      <c r="M17" s="115">
        <f t="shared" si="2"/>
        <v>0.45757071547420969</v>
      </c>
      <c r="N17" s="120">
        <v>33</v>
      </c>
      <c r="O17" s="115">
        <f t="shared" si="3"/>
        <v>0.45757071547420969</v>
      </c>
      <c r="P17" s="93"/>
      <c r="Q17" s="121">
        <v>39</v>
      </c>
      <c r="R17" s="117">
        <f t="shared" si="4"/>
        <v>0.54076539101497512</v>
      </c>
      <c r="S17" s="121">
        <v>39</v>
      </c>
      <c r="T17" s="117">
        <f t="shared" si="5"/>
        <v>0.54076539101497512</v>
      </c>
      <c r="U17" s="30"/>
    </row>
    <row r="18" spans="1:21" x14ac:dyDescent="0.2">
      <c r="A18" s="111">
        <v>13</v>
      </c>
      <c r="B18" s="112" t="s">
        <v>51</v>
      </c>
      <c r="C18" s="112">
        <v>4090</v>
      </c>
      <c r="D18" s="113">
        <v>6</v>
      </c>
      <c r="E18" s="113">
        <v>6</v>
      </c>
      <c r="F18" s="93"/>
      <c r="G18" s="113">
        <v>8</v>
      </c>
      <c r="H18" s="114">
        <f t="shared" si="0"/>
        <v>0.19559902200488996</v>
      </c>
      <c r="I18" s="113">
        <v>8</v>
      </c>
      <c r="J18" s="114">
        <f t="shared" si="1"/>
        <v>0.19559902200488996</v>
      </c>
      <c r="K18" s="93"/>
      <c r="L18" s="113">
        <v>12</v>
      </c>
      <c r="M18" s="115">
        <f t="shared" si="2"/>
        <v>0.29339853300733498</v>
      </c>
      <c r="N18" s="113">
        <v>12</v>
      </c>
      <c r="O18" s="115">
        <f t="shared" si="3"/>
        <v>0.29339853300733498</v>
      </c>
      <c r="P18" s="93"/>
      <c r="Q18" s="116">
        <v>16</v>
      </c>
      <c r="R18" s="117">
        <f t="shared" si="4"/>
        <v>0.39119804400977992</v>
      </c>
      <c r="S18" s="116">
        <v>16</v>
      </c>
      <c r="T18" s="117">
        <f t="shared" si="5"/>
        <v>0.39119804400977992</v>
      </c>
      <c r="U18" s="27"/>
    </row>
    <row r="19" spans="1:21" x14ac:dyDescent="0.2">
      <c r="A19" s="118">
        <v>14</v>
      </c>
      <c r="B19" s="119" t="s">
        <v>54</v>
      </c>
      <c r="C19" s="119">
        <v>884</v>
      </c>
      <c r="D19" s="120">
        <v>2</v>
      </c>
      <c r="E19" s="120">
        <v>2</v>
      </c>
      <c r="F19" s="93"/>
      <c r="G19" s="120">
        <v>4</v>
      </c>
      <c r="H19" s="114">
        <f t="shared" si="0"/>
        <v>0.45248868778280549</v>
      </c>
      <c r="I19" s="120">
        <v>4</v>
      </c>
      <c r="J19" s="114">
        <f t="shared" si="1"/>
        <v>0.45248868778280549</v>
      </c>
      <c r="K19" s="93"/>
      <c r="L19" s="120">
        <v>9</v>
      </c>
      <c r="M19" s="115">
        <f t="shared" si="2"/>
        <v>1.0180995475113122</v>
      </c>
      <c r="N19" s="120">
        <v>9</v>
      </c>
      <c r="O19" s="115">
        <f t="shared" si="3"/>
        <v>1.0180995475113122</v>
      </c>
      <c r="P19" s="93"/>
      <c r="Q19" s="121">
        <v>11</v>
      </c>
      <c r="R19" s="117">
        <f t="shared" si="4"/>
        <v>1.244343891402715</v>
      </c>
      <c r="S19" s="121">
        <v>11</v>
      </c>
      <c r="T19" s="117">
        <f t="shared" si="5"/>
        <v>1.244343891402715</v>
      </c>
      <c r="U19" s="27"/>
    </row>
    <row r="20" spans="1:21" x14ac:dyDescent="0.2">
      <c r="A20" s="111">
        <v>15</v>
      </c>
      <c r="B20" s="112" t="s">
        <v>57</v>
      </c>
      <c r="C20" s="112">
        <v>10208</v>
      </c>
      <c r="D20" s="113">
        <v>2</v>
      </c>
      <c r="E20" s="113">
        <v>2</v>
      </c>
      <c r="F20" s="93"/>
      <c r="G20" s="113">
        <v>4</v>
      </c>
      <c r="H20" s="114">
        <f t="shared" si="0"/>
        <v>3.9184952978056423E-2</v>
      </c>
      <c r="I20" s="113">
        <v>4</v>
      </c>
      <c r="J20" s="114">
        <f t="shared" si="1"/>
        <v>3.9184952978056423E-2</v>
      </c>
      <c r="K20" s="93"/>
      <c r="L20" s="113">
        <v>6</v>
      </c>
      <c r="M20" s="115">
        <f t="shared" si="2"/>
        <v>5.8777429467084641E-2</v>
      </c>
      <c r="N20" s="113">
        <v>6</v>
      </c>
      <c r="O20" s="115">
        <f t="shared" si="3"/>
        <v>5.8777429467084641E-2</v>
      </c>
      <c r="P20" s="93"/>
      <c r="Q20" s="116">
        <v>7</v>
      </c>
      <c r="R20" s="117">
        <f t="shared" si="4"/>
        <v>6.8573667711598743E-2</v>
      </c>
      <c r="S20" s="116">
        <v>7</v>
      </c>
      <c r="T20" s="117">
        <f t="shared" si="5"/>
        <v>6.8573667711598743E-2</v>
      </c>
      <c r="U20" s="27"/>
    </row>
    <row r="21" spans="1:21" x14ac:dyDescent="0.2">
      <c r="A21" s="118">
        <v>16</v>
      </c>
      <c r="B21" s="119" t="s">
        <v>59</v>
      </c>
      <c r="C21" s="119">
        <v>17560</v>
      </c>
      <c r="D21" s="120">
        <v>8</v>
      </c>
      <c r="E21" s="120">
        <v>8</v>
      </c>
      <c r="F21" s="93"/>
      <c r="G21" s="120">
        <v>23</v>
      </c>
      <c r="H21" s="114">
        <f t="shared" si="0"/>
        <v>0.13097949886104784</v>
      </c>
      <c r="I21" s="120">
        <v>23</v>
      </c>
      <c r="J21" s="114">
        <f t="shared" si="1"/>
        <v>0.13097949886104784</v>
      </c>
      <c r="K21" s="93"/>
      <c r="L21" s="120">
        <v>38</v>
      </c>
      <c r="M21" s="115">
        <f t="shared" si="2"/>
        <v>0.21640091116173119</v>
      </c>
      <c r="N21" s="120">
        <v>38</v>
      </c>
      <c r="O21" s="115">
        <f t="shared" si="3"/>
        <v>0.21640091116173119</v>
      </c>
      <c r="P21" s="93"/>
      <c r="Q21" s="121">
        <v>48</v>
      </c>
      <c r="R21" s="117">
        <f t="shared" si="4"/>
        <v>0.27334851936218679</v>
      </c>
      <c r="S21" s="121">
        <v>48</v>
      </c>
      <c r="T21" s="117">
        <f t="shared" si="5"/>
        <v>0.27334851936218679</v>
      </c>
      <c r="U21" s="27"/>
    </row>
    <row r="22" spans="1:21" x14ac:dyDescent="0.2">
      <c r="A22" s="111">
        <v>17</v>
      </c>
      <c r="B22" s="112" t="s">
        <v>62</v>
      </c>
      <c r="C22" s="112">
        <v>2404</v>
      </c>
      <c r="D22" s="113">
        <v>11</v>
      </c>
      <c r="E22" s="113">
        <v>11</v>
      </c>
      <c r="F22" s="93"/>
      <c r="G22" s="113">
        <v>16</v>
      </c>
      <c r="H22" s="114">
        <f t="shared" si="0"/>
        <v>0.66555740432612309</v>
      </c>
      <c r="I22" s="113">
        <v>16</v>
      </c>
      <c r="J22" s="114">
        <f t="shared" si="1"/>
        <v>0.66555740432612309</v>
      </c>
      <c r="K22" s="93"/>
      <c r="L22" s="113">
        <v>20</v>
      </c>
      <c r="M22" s="115">
        <f t="shared" si="2"/>
        <v>0.83194675540765384</v>
      </c>
      <c r="N22" s="113">
        <v>20</v>
      </c>
      <c r="O22" s="115">
        <f t="shared" si="3"/>
        <v>0.83194675540765384</v>
      </c>
      <c r="P22" s="93"/>
      <c r="Q22" s="116">
        <v>28</v>
      </c>
      <c r="R22" s="117">
        <f t="shared" si="4"/>
        <v>1.1647254575707155</v>
      </c>
      <c r="S22" s="116">
        <v>28</v>
      </c>
      <c r="T22" s="117">
        <f t="shared" si="5"/>
        <v>1.1647254575707155</v>
      </c>
      <c r="U22" s="27"/>
    </row>
    <row r="23" spans="1:21" x14ac:dyDescent="0.2">
      <c r="A23" s="118">
        <v>18</v>
      </c>
      <c r="B23" s="119" t="s">
        <v>65</v>
      </c>
      <c r="C23" s="119">
        <v>4699</v>
      </c>
      <c r="D23" s="120">
        <v>10</v>
      </c>
      <c r="E23" s="120">
        <v>10</v>
      </c>
      <c r="F23" s="93"/>
      <c r="G23" s="120">
        <v>29</v>
      </c>
      <c r="H23" s="114">
        <f t="shared" si="0"/>
        <v>0.61715258565652265</v>
      </c>
      <c r="I23" s="120">
        <v>29</v>
      </c>
      <c r="J23" s="114">
        <f t="shared" si="1"/>
        <v>0.61715258565652265</v>
      </c>
      <c r="K23" s="93"/>
      <c r="L23" s="120">
        <v>33</v>
      </c>
      <c r="M23" s="115">
        <f t="shared" si="2"/>
        <v>0.70227708022983615</v>
      </c>
      <c r="N23" s="120">
        <v>33</v>
      </c>
      <c r="O23" s="115">
        <f t="shared" si="3"/>
        <v>0.70227708022983615</v>
      </c>
      <c r="P23" s="93"/>
      <c r="Q23" s="121">
        <v>36</v>
      </c>
      <c r="R23" s="117">
        <f t="shared" si="4"/>
        <v>0.76612045115982119</v>
      </c>
      <c r="S23" s="121">
        <v>36</v>
      </c>
      <c r="T23" s="117">
        <f t="shared" si="5"/>
        <v>0.76612045115982119</v>
      </c>
      <c r="U23" s="30"/>
    </row>
    <row r="24" spans="1:21" x14ac:dyDescent="0.2">
      <c r="A24" s="111">
        <v>19</v>
      </c>
      <c r="B24" s="112" t="s">
        <v>68</v>
      </c>
      <c r="C24" s="112">
        <v>5694</v>
      </c>
      <c r="D24" s="113">
        <v>0</v>
      </c>
      <c r="E24" s="113">
        <v>0</v>
      </c>
      <c r="F24" s="93"/>
      <c r="G24" s="113">
        <v>0</v>
      </c>
      <c r="H24" s="114">
        <f t="shared" si="0"/>
        <v>0</v>
      </c>
      <c r="I24" s="113">
        <v>0</v>
      </c>
      <c r="J24" s="114">
        <f t="shared" si="1"/>
        <v>0</v>
      </c>
      <c r="K24" s="93"/>
      <c r="L24" s="113">
        <v>0</v>
      </c>
      <c r="M24" s="115">
        <f t="shared" si="2"/>
        <v>0</v>
      </c>
      <c r="N24" s="113">
        <v>0</v>
      </c>
      <c r="O24" s="115">
        <f t="shared" si="3"/>
        <v>0</v>
      </c>
      <c r="P24" s="93"/>
      <c r="Q24" s="116">
        <v>0</v>
      </c>
      <c r="R24" s="117">
        <f t="shared" si="4"/>
        <v>0</v>
      </c>
      <c r="S24" s="116">
        <v>0</v>
      </c>
      <c r="T24" s="117">
        <f t="shared" si="5"/>
        <v>0</v>
      </c>
      <c r="U24" s="27"/>
    </row>
    <row r="25" spans="1:21" x14ac:dyDescent="0.2">
      <c r="A25" s="118">
        <v>20</v>
      </c>
      <c r="B25" s="119" t="s">
        <v>71</v>
      </c>
      <c r="C25" s="119">
        <v>6640</v>
      </c>
      <c r="D25" s="120">
        <v>16</v>
      </c>
      <c r="E25" s="120">
        <v>16</v>
      </c>
      <c r="F25" s="93"/>
      <c r="G25" s="120">
        <v>24</v>
      </c>
      <c r="H25" s="114">
        <f t="shared" si="0"/>
        <v>0.36144578313253012</v>
      </c>
      <c r="I25" s="120">
        <v>24</v>
      </c>
      <c r="J25" s="114">
        <f t="shared" si="1"/>
        <v>0.36144578313253012</v>
      </c>
      <c r="K25" s="93"/>
      <c r="L25" s="120">
        <v>30</v>
      </c>
      <c r="M25" s="115">
        <f t="shared" si="2"/>
        <v>0.45180722891566261</v>
      </c>
      <c r="N25" s="120">
        <v>31</v>
      </c>
      <c r="O25" s="115">
        <f t="shared" si="3"/>
        <v>0.4668674698795181</v>
      </c>
      <c r="P25" s="93"/>
      <c r="Q25" s="121">
        <v>37</v>
      </c>
      <c r="R25" s="117">
        <f t="shared" si="4"/>
        <v>0.55722891566265065</v>
      </c>
      <c r="S25" s="121">
        <v>38</v>
      </c>
      <c r="T25" s="117">
        <f t="shared" si="5"/>
        <v>0.57228915662650603</v>
      </c>
      <c r="U25" s="27"/>
    </row>
    <row r="26" spans="1:21" x14ac:dyDescent="0.2">
      <c r="A26" s="111">
        <v>21</v>
      </c>
      <c r="B26" s="112" t="s">
        <v>72</v>
      </c>
      <c r="C26" s="112">
        <v>13774</v>
      </c>
      <c r="D26" s="113">
        <v>37</v>
      </c>
      <c r="E26" s="113">
        <v>37</v>
      </c>
      <c r="F26" s="93"/>
      <c r="G26" s="113">
        <v>59</v>
      </c>
      <c r="H26" s="114">
        <f t="shared" si="0"/>
        <v>0.42834325540874107</v>
      </c>
      <c r="I26" s="113">
        <v>59</v>
      </c>
      <c r="J26" s="114">
        <f t="shared" si="1"/>
        <v>0.42834325540874107</v>
      </c>
      <c r="K26" s="93"/>
      <c r="L26" s="113">
        <v>79</v>
      </c>
      <c r="M26" s="115">
        <f t="shared" si="2"/>
        <v>0.57354435893712785</v>
      </c>
      <c r="N26" s="113">
        <v>79</v>
      </c>
      <c r="O26" s="115">
        <f t="shared" si="3"/>
        <v>0.57354435893712785</v>
      </c>
      <c r="P26" s="93"/>
      <c r="Q26" s="116">
        <v>88</v>
      </c>
      <c r="R26" s="117">
        <f t="shared" si="4"/>
        <v>0.63888485552490204</v>
      </c>
      <c r="S26" s="116">
        <v>87</v>
      </c>
      <c r="T26" s="117">
        <f t="shared" si="5"/>
        <v>0.63162480034848256</v>
      </c>
      <c r="U26" s="27"/>
    </row>
    <row r="27" spans="1:21" x14ac:dyDescent="0.2">
      <c r="A27" s="118">
        <v>22</v>
      </c>
      <c r="B27" s="119" t="s">
        <v>74</v>
      </c>
      <c r="C27" s="119">
        <v>2054</v>
      </c>
      <c r="D27" s="120">
        <v>0</v>
      </c>
      <c r="E27" s="120">
        <v>0</v>
      </c>
      <c r="F27" s="93"/>
      <c r="G27" s="120">
        <v>3</v>
      </c>
      <c r="H27" s="114">
        <f t="shared" si="0"/>
        <v>0.14605647517039921</v>
      </c>
      <c r="I27" s="120">
        <v>3</v>
      </c>
      <c r="J27" s="114">
        <f t="shared" si="1"/>
        <v>0.14605647517039921</v>
      </c>
      <c r="K27" s="93"/>
      <c r="L27" s="120">
        <v>3</v>
      </c>
      <c r="M27" s="115">
        <f t="shared" si="2"/>
        <v>0.14605647517039921</v>
      </c>
      <c r="N27" s="120">
        <v>3</v>
      </c>
      <c r="O27" s="115">
        <f t="shared" si="3"/>
        <v>0.14605647517039921</v>
      </c>
      <c r="P27" s="93"/>
      <c r="Q27" s="121">
        <v>5</v>
      </c>
      <c r="R27" s="117">
        <f t="shared" si="4"/>
        <v>0.24342745861733206</v>
      </c>
      <c r="S27" s="121">
        <v>5</v>
      </c>
      <c r="T27" s="117">
        <f t="shared" si="5"/>
        <v>0.24342745861733206</v>
      </c>
      <c r="U27" s="27"/>
    </row>
    <row r="28" spans="1:21" x14ac:dyDescent="0.2">
      <c r="A28" s="111">
        <v>23</v>
      </c>
      <c r="B28" s="112" t="s">
        <v>76</v>
      </c>
      <c r="C28" s="112">
        <v>2081</v>
      </c>
      <c r="D28" s="113">
        <v>12</v>
      </c>
      <c r="E28" s="113">
        <v>12</v>
      </c>
      <c r="F28" s="93"/>
      <c r="G28" s="113">
        <v>41</v>
      </c>
      <c r="H28" s="114">
        <f t="shared" si="0"/>
        <v>1.9702066314271984</v>
      </c>
      <c r="I28" s="113">
        <v>41</v>
      </c>
      <c r="J28" s="114">
        <f t="shared" si="1"/>
        <v>1.9702066314271984</v>
      </c>
      <c r="K28" s="93"/>
      <c r="L28" s="113">
        <v>91</v>
      </c>
      <c r="M28" s="115">
        <f t="shared" si="2"/>
        <v>4.3728976453628059</v>
      </c>
      <c r="N28" s="113">
        <v>91</v>
      </c>
      <c r="O28" s="115">
        <f t="shared" si="3"/>
        <v>4.3728976453628059</v>
      </c>
      <c r="P28" s="93"/>
      <c r="Q28" s="116">
        <v>145</v>
      </c>
      <c r="R28" s="117">
        <f t="shared" si="4"/>
        <v>6.9678039404132628</v>
      </c>
      <c r="S28" s="116">
        <v>145</v>
      </c>
      <c r="T28" s="117">
        <f t="shared" si="5"/>
        <v>6.9678039404132628</v>
      </c>
      <c r="U28" s="27"/>
    </row>
    <row r="29" spans="1:21" x14ac:dyDescent="0.2">
      <c r="A29" s="118">
        <v>24</v>
      </c>
      <c r="B29" s="119" t="s">
        <v>78</v>
      </c>
      <c r="C29" s="119">
        <v>5509</v>
      </c>
      <c r="D29" s="120">
        <v>0</v>
      </c>
      <c r="E29" s="120">
        <v>0</v>
      </c>
      <c r="F29" s="93"/>
      <c r="G29" s="120">
        <v>0</v>
      </c>
      <c r="H29" s="114">
        <f t="shared" si="0"/>
        <v>0</v>
      </c>
      <c r="I29" s="120">
        <v>0</v>
      </c>
      <c r="J29" s="114">
        <f t="shared" si="1"/>
        <v>0</v>
      </c>
      <c r="K29" s="93"/>
      <c r="L29" s="120">
        <v>0</v>
      </c>
      <c r="M29" s="115">
        <f t="shared" si="2"/>
        <v>0</v>
      </c>
      <c r="N29" s="120">
        <v>0</v>
      </c>
      <c r="O29" s="115">
        <f t="shared" si="3"/>
        <v>0</v>
      </c>
      <c r="P29" s="93"/>
      <c r="Q29" s="121">
        <v>2</v>
      </c>
      <c r="R29" s="117">
        <f t="shared" si="4"/>
        <v>3.6304229442730082E-2</v>
      </c>
      <c r="S29" s="121">
        <v>2</v>
      </c>
      <c r="T29" s="117">
        <f t="shared" si="5"/>
        <v>3.6304229442730082E-2</v>
      </c>
      <c r="U29" s="27"/>
    </row>
    <row r="30" spans="1:21" x14ac:dyDescent="0.2">
      <c r="A30" s="111">
        <v>25</v>
      </c>
      <c r="B30" s="112" t="s">
        <v>80</v>
      </c>
      <c r="C30" s="112">
        <v>56888</v>
      </c>
      <c r="D30" s="113">
        <v>7</v>
      </c>
      <c r="E30" s="113">
        <v>7</v>
      </c>
      <c r="F30" s="93"/>
      <c r="G30" s="113">
        <v>28</v>
      </c>
      <c r="H30" s="114">
        <f t="shared" si="0"/>
        <v>4.9219519054985235E-2</v>
      </c>
      <c r="I30" s="113">
        <v>28</v>
      </c>
      <c r="J30" s="114">
        <f t="shared" si="1"/>
        <v>4.9219519054985235E-2</v>
      </c>
      <c r="K30" s="93"/>
      <c r="L30" s="113">
        <v>28</v>
      </c>
      <c r="M30" s="115">
        <f t="shared" si="2"/>
        <v>4.9219519054985235E-2</v>
      </c>
      <c r="N30" s="113">
        <v>28</v>
      </c>
      <c r="O30" s="115">
        <f t="shared" si="3"/>
        <v>4.9219519054985235E-2</v>
      </c>
      <c r="P30" s="93"/>
      <c r="Q30" s="116">
        <v>47</v>
      </c>
      <c r="R30" s="117">
        <f t="shared" si="4"/>
        <v>8.2618478413725216E-2</v>
      </c>
      <c r="S30" s="116">
        <v>47</v>
      </c>
      <c r="T30" s="117">
        <f t="shared" si="5"/>
        <v>8.2618478413725216E-2</v>
      </c>
      <c r="U30" s="27"/>
    </row>
    <row r="31" spans="1:21" x14ac:dyDescent="0.2">
      <c r="A31" s="118">
        <v>26</v>
      </c>
      <c r="B31" s="119" t="s">
        <v>82</v>
      </c>
      <c r="C31" s="119">
        <v>15909</v>
      </c>
      <c r="D31" s="120">
        <v>152</v>
      </c>
      <c r="E31" s="120">
        <v>152</v>
      </c>
      <c r="F31" s="93"/>
      <c r="G31" s="120">
        <v>383</v>
      </c>
      <c r="H31" s="114">
        <f t="shared" si="0"/>
        <v>2.4074423282418755</v>
      </c>
      <c r="I31" s="120">
        <v>383</v>
      </c>
      <c r="J31" s="114">
        <f t="shared" si="1"/>
        <v>2.4074423282418755</v>
      </c>
      <c r="K31" s="93"/>
      <c r="L31" s="120">
        <v>582</v>
      </c>
      <c r="M31" s="115">
        <f t="shared" si="2"/>
        <v>3.6583066188949651</v>
      </c>
      <c r="N31" s="120">
        <v>582</v>
      </c>
      <c r="O31" s="115">
        <f t="shared" si="3"/>
        <v>3.6583066188949651</v>
      </c>
      <c r="P31" s="93"/>
      <c r="Q31" s="121">
        <v>745</v>
      </c>
      <c r="R31" s="117">
        <f t="shared" si="4"/>
        <v>4.6828839021937272</v>
      </c>
      <c r="S31" s="121">
        <v>745</v>
      </c>
      <c r="T31" s="117">
        <f t="shared" si="5"/>
        <v>4.6828839021937272</v>
      </c>
      <c r="U31" s="27"/>
    </row>
    <row r="32" spans="1:21" x14ac:dyDescent="0.2">
      <c r="A32" s="111">
        <v>27</v>
      </c>
      <c r="B32" s="112" t="s">
        <v>84</v>
      </c>
      <c r="C32" s="112">
        <v>14961</v>
      </c>
      <c r="D32" s="113">
        <v>3</v>
      </c>
      <c r="E32" s="113">
        <v>4</v>
      </c>
      <c r="F32" s="93"/>
      <c r="G32" s="113">
        <v>8</v>
      </c>
      <c r="H32" s="114">
        <f t="shared" si="0"/>
        <v>5.347236147316356E-2</v>
      </c>
      <c r="I32" s="113">
        <v>9</v>
      </c>
      <c r="J32" s="114">
        <f t="shared" si="1"/>
        <v>6.0156406657309001E-2</v>
      </c>
      <c r="K32" s="93"/>
      <c r="L32" s="113">
        <v>14</v>
      </c>
      <c r="M32" s="115">
        <f t="shared" si="2"/>
        <v>9.3576632578036237E-2</v>
      </c>
      <c r="N32" s="113">
        <v>15</v>
      </c>
      <c r="O32" s="115">
        <f t="shared" si="3"/>
        <v>0.10026067776218166</v>
      </c>
      <c r="P32" s="93"/>
      <c r="Q32" s="116">
        <v>15</v>
      </c>
      <c r="R32" s="117">
        <f t="shared" si="4"/>
        <v>0.10026067776218166</v>
      </c>
      <c r="S32" s="116">
        <v>16</v>
      </c>
      <c r="T32" s="117">
        <f t="shared" si="5"/>
        <v>0.10694472294632712</v>
      </c>
      <c r="U32" s="27"/>
    </row>
    <row r="33" spans="1:21" x14ac:dyDescent="0.2">
      <c r="A33" s="118">
        <v>28</v>
      </c>
      <c r="B33" s="119" t="s">
        <v>85</v>
      </c>
      <c r="C33" s="119">
        <v>3157</v>
      </c>
      <c r="D33" s="120">
        <v>0</v>
      </c>
      <c r="E33" s="120">
        <v>0</v>
      </c>
      <c r="F33" s="93"/>
      <c r="G33" s="120">
        <v>2</v>
      </c>
      <c r="H33" s="114">
        <f t="shared" si="0"/>
        <v>6.3351282863477992E-2</v>
      </c>
      <c r="I33" s="120">
        <v>2</v>
      </c>
      <c r="J33" s="114">
        <f t="shared" si="1"/>
        <v>6.3351282863477992E-2</v>
      </c>
      <c r="K33" s="93"/>
      <c r="L33" s="120">
        <v>2</v>
      </c>
      <c r="M33" s="115">
        <f t="shared" si="2"/>
        <v>6.3351282863477992E-2</v>
      </c>
      <c r="N33" s="120">
        <v>2</v>
      </c>
      <c r="O33" s="115">
        <f t="shared" si="3"/>
        <v>6.3351282863477992E-2</v>
      </c>
      <c r="P33" s="93"/>
      <c r="Q33" s="121">
        <v>2</v>
      </c>
      <c r="R33" s="117">
        <f t="shared" si="4"/>
        <v>6.3351282863477992E-2</v>
      </c>
      <c r="S33" s="121">
        <v>2</v>
      </c>
      <c r="T33" s="117">
        <f t="shared" si="5"/>
        <v>6.3351282863477992E-2</v>
      </c>
      <c r="U33" s="27"/>
    </row>
    <row r="34" spans="1:21" x14ac:dyDescent="0.2">
      <c r="A34" s="111">
        <v>29</v>
      </c>
      <c r="B34" s="112" t="s">
        <v>86</v>
      </c>
      <c r="C34" s="112">
        <v>2289</v>
      </c>
      <c r="D34" s="113">
        <v>1</v>
      </c>
      <c r="E34" s="113">
        <v>1</v>
      </c>
      <c r="F34" s="93"/>
      <c r="G34" s="113">
        <v>3</v>
      </c>
      <c r="H34" s="114">
        <f t="shared" si="0"/>
        <v>0.13106159895150721</v>
      </c>
      <c r="I34" s="113">
        <v>3</v>
      </c>
      <c r="J34" s="114">
        <f t="shared" si="1"/>
        <v>0.13106159895150721</v>
      </c>
      <c r="K34" s="93"/>
      <c r="L34" s="113">
        <v>5</v>
      </c>
      <c r="M34" s="115">
        <f t="shared" si="2"/>
        <v>0.218435998252512</v>
      </c>
      <c r="N34" s="113">
        <v>5</v>
      </c>
      <c r="O34" s="115">
        <f t="shared" si="3"/>
        <v>0.218435998252512</v>
      </c>
      <c r="P34" s="93"/>
      <c r="Q34" s="116">
        <v>5</v>
      </c>
      <c r="R34" s="117">
        <f t="shared" si="4"/>
        <v>0.218435998252512</v>
      </c>
      <c r="S34" s="116">
        <v>5</v>
      </c>
      <c r="T34" s="117">
        <f t="shared" si="5"/>
        <v>0.218435998252512</v>
      </c>
      <c r="U34" s="27"/>
    </row>
    <row r="35" spans="1:21" x14ac:dyDescent="0.2">
      <c r="A35" s="118">
        <v>30</v>
      </c>
      <c r="B35" s="119" t="s">
        <v>87</v>
      </c>
      <c r="C35" s="119">
        <v>5793</v>
      </c>
      <c r="D35" s="120">
        <v>11</v>
      </c>
      <c r="E35" s="120">
        <v>11</v>
      </c>
      <c r="F35" s="93"/>
      <c r="G35" s="120">
        <v>17</v>
      </c>
      <c r="H35" s="114">
        <f t="shared" si="0"/>
        <v>0.29345762126704644</v>
      </c>
      <c r="I35" s="120">
        <v>17</v>
      </c>
      <c r="J35" s="114">
        <f t="shared" si="1"/>
        <v>0.29345762126704644</v>
      </c>
      <c r="K35" s="93"/>
      <c r="L35" s="120">
        <v>25</v>
      </c>
      <c r="M35" s="115">
        <f t="shared" si="2"/>
        <v>0.43155532539271535</v>
      </c>
      <c r="N35" s="120">
        <v>25</v>
      </c>
      <c r="O35" s="115">
        <f t="shared" si="3"/>
        <v>0.43155532539271535</v>
      </c>
      <c r="P35" s="93"/>
      <c r="Q35" s="121">
        <v>32</v>
      </c>
      <c r="R35" s="117">
        <f t="shared" si="4"/>
        <v>0.55239081650267563</v>
      </c>
      <c r="S35" s="121">
        <v>31</v>
      </c>
      <c r="T35" s="117">
        <f t="shared" si="5"/>
        <v>0.535128603486967</v>
      </c>
      <c r="U35" s="27"/>
    </row>
    <row r="36" spans="1:21" x14ac:dyDescent="0.2">
      <c r="A36" s="111">
        <v>31</v>
      </c>
      <c r="B36" s="112" t="s">
        <v>88</v>
      </c>
      <c r="C36" s="112">
        <v>2360</v>
      </c>
      <c r="D36" s="113">
        <v>5</v>
      </c>
      <c r="E36" s="113">
        <v>5</v>
      </c>
      <c r="F36" s="93"/>
      <c r="G36" s="113">
        <v>11</v>
      </c>
      <c r="H36" s="114">
        <f t="shared" si="0"/>
        <v>0.46610169491525427</v>
      </c>
      <c r="I36" s="113">
        <v>11</v>
      </c>
      <c r="J36" s="114">
        <f t="shared" si="1"/>
        <v>0.46610169491525427</v>
      </c>
      <c r="K36" s="93"/>
      <c r="L36" s="113">
        <v>19</v>
      </c>
      <c r="M36" s="115">
        <f t="shared" si="2"/>
        <v>0.80508474576271183</v>
      </c>
      <c r="N36" s="113">
        <v>19</v>
      </c>
      <c r="O36" s="115">
        <f t="shared" si="3"/>
        <v>0.80508474576271183</v>
      </c>
      <c r="P36" s="93"/>
      <c r="Q36" s="116">
        <v>28</v>
      </c>
      <c r="R36" s="117">
        <f t="shared" si="4"/>
        <v>1.1864406779661016</v>
      </c>
      <c r="S36" s="116">
        <v>28</v>
      </c>
      <c r="T36" s="117">
        <f t="shared" si="5"/>
        <v>1.1864406779661016</v>
      </c>
      <c r="U36" s="27"/>
    </row>
    <row r="37" spans="1:21" x14ac:dyDescent="0.2">
      <c r="A37" s="118">
        <v>32</v>
      </c>
      <c r="B37" s="119" t="s">
        <v>89</v>
      </c>
      <c r="C37" s="119">
        <v>6078</v>
      </c>
      <c r="D37" s="120">
        <v>2</v>
      </c>
      <c r="E37" s="120">
        <v>2</v>
      </c>
      <c r="F37" s="93"/>
      <c r="G37" s="120">
        <v>3</v>
      </c>
      <c r="H37" s="114">
        <f t="shared" si="0"/>
        <v>4.9358341559723587E-2</v>
      </c>
      <c r="I37" s="120">
        <v>3</v>
      </c>
      <c r="J37" s="114">
        <f t="shared" si="1"/>
        <v>4.9358341559723587E-2</v>
      </c>
      <c r="K37" s="93"/>
      <c r="L37" s="120">
        <v>4</v>
      </c>
      <c r="M37" s="115">
        <f t="shared" si="2"/>
        <v>6.5811122079631454E-2</v>
      </c>
      <c r="N37" s="120">
        <v>4</v>
      </c>
      <c r="O37" s="115">
        <f t="shared" si="3"/>
        <v>6.5811122079631454E-2</v>
      </c>
      <c r="P37" s="93"/>
      <c r="Q37" s="121">
        <v>4</v>
      </c>
      <c r="R37" s="117">
        <f t="shared" si="4"/>
        <v>6.5811122079631454E-2</v>
      </c>
      <c r="S37" s="121">
        <v>4</v>
      </c>
      <c r="T37" s="117">
        <f t="shared" si="5"/>
        <v>6.5811122079631454E-2</v>
      </c>
      <c r="U37" s="30"/>
    </row>
    <row r="38" spans="1:21" x14ac:dyDescent="0.2">
      <c r="A38" s="111">
        <v>33</v>
      </c>
      <c r="B38" s="112" t="s">
        <v>90</v>
      </c>
      <c r="C38" s="112">
        <v>6859</v>
      </c>
      <c r="D38" s="113">
        <v>3</v>
      </c>
      <c r="E38" s="113">
        <v>2</v>
      </c>
      <c r="F38" s="93"/>
      <c r="G38" s="113">
        <v>11</v>
      </c>
      <c r="H38" s="114">
        <f t="shared" si="0"/>
        <v>0.16037323224959907</v>
      </c>
      <c r="I38" s="113">
        <v>10</v>
      </c>
      <c r="J38" s="114">
        <f t="shared" si="1"/>
        <v>0.1457938474996355</v>
      </c>
      <c r="K38" s="93"/>
      <c r="L38" s="113">
        <v>12</v>
      </c>
      <c r="M38" s="115">
        <f t="shared" si="2"/>
        <v>0.17495261699956263</v>
      </c>
      <c r="N38" s="113">
        <v>11</v>
      </c>
      <c r="O38" s="115">
        <f t="shared" si="3"/>
        <v>0.16037323224959907</v>
      </c>
      <c r="P38" s="93"/>
      <c r="Q38" s="116">
        <v>15</v>
      </c>
      <c r="R38" s="117">
        <f t="shared" si="4"/>
        <v>0.21869077124945327</v>
      </c>
      <c r="S38" s="116">
        <v>14</v>
      </c>
      <c r="T38" s="117">
        <f t="shared" si="5"/>
        <v>0.20411138649948971</v>
      </c>
      <c r="U38" s="27"/>
    </row>
    <row r="39" spans="1:21" x14ac:dyDescent="0.2">
      <c r="A39" s="118">
        <v>34</v>
      </c>
      <c r="B39" s="119" t="s">
        <v>91</v>
      </c>
      <c r="C39" s="119">
        <v>16870</v>
      </c>
      <c r="D39" s="120">
        <v>23</v>
      </c>
      <c r="E39" s="120">
        <v>23</v>
      </c>
      <c r="F39" s="93"/>
      <c r="G39" s="120">
        <v>29</v>
      </c>
      <c r="H39" s="114">
        <f t="shared" si="0"/>
        <v>0.17190278601066983</v>
      </c>
      <c r="I39" s="120">
        <v>29</v>
      </c>
      <c r="J39" s="114">
        <f t="shared" si="1"/>
        <v>0.17190278601066983</v>
      </c>
      <c r="K39" s="93"/>
      <c r="L39" s="120">
        <v>38</v>
      </c>
      <c r="M39" s="115">
        <f t="shared" si="2"/>
        <v>0.22525192649673975</v>
      </c>
      <c r="N39" s="120">
        <v>38</v>
      </c>
      <c r="O39" s="115">
        <f t="shared" si="3"/>
        <v>0.22525192649673975</v>
      </c>
      <c r="P39" s="93"/>
      <c r="Q39" s="121">
        <v>42</v>
      </c>
      <c r="R39" s="117">
        <f t="shared" si="4"/>
        <v>0.24896265560165973</v>
      </c>
      <c r="S39" s="121">
        <v>42</v>
      </c>
      <c r="T39" s="117">
        <f t="shared" si="5"/>
        <v>0.24896265560165973</v>
      </c>
      <c r="U39" s="27"/>
    </row>
    <row r="40" spans="1:21" x14ac:dyDescent="0.2">
      <c r="A40" s="111">
        <v>35</v>
      </c>
      <c r="B40" s="112" t="s">
        <v>92</v>
      </c>
      <c r="C40" s="112">
        <v>6216</v>
      </c>
      <c r="D40" s="113">
        <v>8</v>
      </c>
      <c r="E40" s="113">
        <v>8</v>
      </c>
      <c r="F40" s="93"/>
      <c r="G40" s="113">
        <v>16</v>
      </c>
      <c r="H40" s="114">
        <f t="shared" si="0"/>
        <v>0.2574002574002574</v>
      </c>
      <c r="I40" s="113">
        <v>16</v>
      </c>
      <c r="J40" s="114">
        <f t="shared" si="1"/>
        <v>0.2574002574002574</v>
      </c>
      <c r="K40" s="93"/>
      <c r="L40" s="113">
        <v>21</v>
      </c>
      <c r="M40" s="115">
        <f t="shared" si="2"/>
        <v>0.33783783783783783</v>
      </c>
      <c r="N40" s="113">
        <v>21</v>
      </c>
      <c r="O40" s="115">
        <f t="shared" si="3"/>
        <v>0.33783783783783783</v>
      </c>
      <c r="P40" s="93"/>
      <c r="Q40" s="116">
        <v>23</v>
      </c>
      <c r="R40" s="117">
        <f t="shared" si="4"/>
        <v>0.37001287001287003</v>
      </c>
      <c r="S40" s="116">
        <v>23</v>
      </c>
      <c r="T40" s="117">
        <f t="shared" si="5"/>
        <v>0.37001287001287003</v>
      </c>
      <c r="U40" s="27"/>
    </row>
    <row r="41" spans="1:21" x14ac:dyDescent="0.2">
      <c r="A41" s="118">
        <v>36</v>
      </c>
      <c r="B41" s="119" t="s">
        <v>93</v>
      </c>
      <c r="C41" s="119">
        <v>7216</v>
      </c>
      <c r="D41" s="120">
        <v>14</v>
      </c>
      <c r="E41" s="120">
        <v>14</v>
      </c>
      <c r="F41" s="93"/>
      <c r="G41" s="120">
        <v>23</v>
      </c>
      <c r="H41" s="114">
        <f t="shared" si="0"/>
        <v>0.3187361419068736</v>
      </c>
      <c r="I41" s="120">
        <v>22</v>
      </c>
      <c r="J41" s="114">
        <f t="shared" si="1"/>
        <v>0.3048780487804878</v>
      </c>
      <c r="K41" s="93"/>
      <c r="L41" s="120">
        <v>36</v>
      </c>
      <c r="M41" s="115">
        <f t="shared" si="2"/>
        <v>0.49889135254988909</v>
      </c>
      <c r="N41" s="120">
        <v>35</v>
      </c>
      <c r="O41" s="115">
        <f t="shared" si="3"/>
        <v>0.48503325942350334</v>
      </c>
      <c r="P41" s="93"/>
      <c r="Q41" s="121">
        <v>44</v>
      </c>
      <c r="R41" s="117">
        <f t="shared" si="4"/>
        <v>0.6097560975609756</v>
      </c>
      <c r="S41" s="121">
        <v>43</v>
      </c>
      <c r="T41" s="117">
        <f t="shared" si="5"/>
        <v>0.59589800443458973</v>
      </c>
      <c r="U41" s="27"/>
    </row>
    <row r="42" spans="1:21" x14ac:dyDescent="0.2">
      <c r="A42" s="111">
        <v>37</v>
      </c>
      <c r="B42" s="112" t="s">
        <v>94</v>
      </c>
      <c r="C42" s="112">
        <v>5474</v>
      </c>
      <c r="D42" s="113">
        <v>7</v>
      </c>
      <c r="E42" s="113">
        <v>7</v>
      </c>
      <c r="F42" s="93"/>
      <c r="G42" s="113">
        <v>25</v>
      </c>
      <c r="H42" s="114">
        <f t="shared" si="0"/>
        <v>0.45670442089879432</v>
      </c>
      <c r="I42" s="113">
        <v>25</v>
      </c>
      <c r="J42" s="114">
        <f t="shared" si="1"/>
        <v>0.45670442089879432</v>
      </c>
      <c r="K42" s="93"/>
      <c r="L42" s="113">
        <v>60</v>
      </c>
      <c r="M42" s="115">
        <f t="shared" si="2"/>
        <v>1.0960906101571064</v>
      </c>
      <c r="N42" s="113">
        <v>60</v>
      </c>
      <c r="O42" s="115">
        <f t="shared" si="3"/>
        <v>1.0960906101571064</v>
      </c>
      <c r="P42" s="93"/>
      <c r="Q42" s="116">
        <v>101</v>
      </c>
      <c r="R42" s="117">
        <f t="shared" si="4"/>
        <v>1.8450858604311289</v>
      </c>
      <c r="S42" s="116">
        <v>101</v>
      </c>
      <c r="T42" s="117">
        <f t="shared" si="5"/>
        <v>1.8450858604311289</v>
      </c>
      <c r="U42" s="27"/>
    </row>
    <row r="43" spans="1:21" x14ac:dyDescent="0.25">
      <c r="A43" s="118">
        <v>38</v>
      </c>
      <c r="B43" s="123" t="s">
        <v>95</v>
      </c>
      <c r="C43" s="119">
        <v>5255</v>
      </c>
      <c r="D43" s="120">
        <v>1</v>
      </c>
      <c r="E43" s="120">
        <v>1</v>
      </c>
      <c r="F43" s="93"/>
      <c r="G43" s="120">
        <v>10</v>
      </c>
      <c r="H43" s="114">
        <f t="shared" si="0"/>
        <v>0.19029495718363465</v>
      </c>
      <c r="I43" s="120">
        <v>10</v>
      </c>
      <c r="J43" s="114">
        <f t="shared" si="1"/>
        <v>0.19029495718363465</v>
      </c>
      <c r="K43" s="93"/>
      <c r="L43" s="120">
        <v>16</v>
      </c>
      <c r="M43" s="115">
        <f t="shared" si="2"/>
        <v>0.30447193149381541</v>
      </c>
      <c r="N43" s="120">
        <v>16</v>
      </c>
      <c r="O43" s="115">
        <f t="shared" si="3"/>
        <v>0.30447193149381541</v>
      </c>
      <c r="P43" s="93"/>
      <c r="Q43" s="121">
        <v>16</v>
      </c>
      <c r="R43" s="117">
        <f t="shared" si="4"/>
        <v>0.30447193149381541</v>
      </c>
      <c r="S43" s="121">
        <v>16</v>
      </c>
      <c r="T43" s="117">
        <f t="shared" si="5"/>
        <v>0.30447193149381541</v>
      </c>
      <c r="U43" s="27"/>
    </row>
    <row r="44" spans="1:21" x14ac:dyDescent="0.2">
      <c r="A44" s="111">
        <v>39</v>
      </c>
      <c r="B44" s="112" t="s">
        <v>96</v>
      </c>
      <c r="C44" s="112">
        <v>4242</v>
      </c>
      <c r="D44" s="113">
        <v>7</v>
      </c>
      <c r="E44" s="113">
        <v>7</v>
      </c>
      <c r="F44" s="93"/>
      <c r="G44" s="113">
        <v>22</v>
      </c>
      <c r="H44" s="114">
        <f t="shared" si="0"/>
        <v>0.51862329090051862</v>
      </c>
      <c r="I44" s="113">
        <v>22</v>
      </c>
      <c r="J44" s="114">
        <f t="shared" si="1"/>
        <v>0.51862329090051862</v>
      </c>
      <c r="K44" s="93"/>
      <c r="L44" s="113">
        <v>45</v>
      </c>
      <c r="M44" s="115">
        <f t="shared" si="2"/>
        <v>1.0608203677510608</v>
      </c>
      <c r="N44" s="113">
        <v>45</v>
      </c>
      <c r="O44" s="115">
        <f t="shared" si="3"/>
        <v>1.0608203677510608</v>
      </c>
      <c r="P44" s="93"/>
      <c r="Q44" s="116">
        <v>56</v>
      </c>
      <c r="R44" s="117">
        <f t="shared" si="4"/>
        <v>1.3201320132013201</v>
      </c>
      <c r="S44" s="116">
        <v>56</v>
      </c>
      <c r="T44" s="117">
        <f t="shared" si="5"/>
        <v>1.3201320132013201</v>
      </c>
      <c r="U44" s="27"/>
    </row>
    <row r="45" spans="1:21" x14ac:dyDescent="0.2">
      <c r="A45" s="118">
        <v>40</v>
      </c>
      <c r="B45" s="119" t="s">
        <v>97</v>
      </c>
      <c r="C45" s="119">
        <v>1761</v>
      </c>
      <c r="D45" s="120">
        <v>1</v>
      </c>
      <c r="E45" s="120">
        <v>1</v>
      </c>
      <c r="F45" s="93"/>
      <c r="G45" s="120">
        <v>2</v>
      </c>
      <c r="H45" s="114">
        <f t="shared" si="0"/>
        <v>0.11357183418512209</v>
      </c>
      <c r="I45" s="120">
        <v>2</v>
      </c>
      <c r="J45" s="114">
        <f t="shared" si="1"/>
        <v>0.11357183418512209</v>
      </c>
      <c r="K45" s="93"/>
      <c r="L45" s="120">
        <v>6</v>
      </c>
      <c r="M45" s="115">
        <f t="shared" si="2"/>
        <v>0.34071550255536626</v>
      </c>
      <c r="N45" s="120">
        <v>6</v>
      </c>
      <c r="O45" s="115">
        <f t="shared" si="3"/>
        <v>0.34071550255536626</v>
      </c>
      <c r="P45" s="93"/>
      <c r="Q45" s="121">
        <v>10</v>
      </c>
      <c r="R45" s="117">
        <f t="shared" si="4"/>
        <v>0.56785917092561045</v>
      </c>
      <c r="S45" s="121">
        <v>10</v>
      </c>
      <c r="T45" s="117">
        <f t="shared" si="5"/>
        <v>0.56785917092561045</v>
      </c>
      <c r="U45" s="27"/>
    </row>
    <row r="46" spans="1:21" x14ac:dyDescent="0.2">
      <c r="A46" s="111">
        <v>41</v>
      </c>
      <c r="B46" s="112" t="s">
        <v>98</v>
      </c>
      <c r="C46" s="112">
        <v>1842</v>
      </c>
      <c r="D46" s="113">
        <v>3</v>
      </c>
      <c r="E46" s="113">
        <v>3</v>
      </c>
      <c r="F46" s="93"/>
      <c r="G46" s="113">
        <v>7</v>
      </c>
      <c r="H46" s="114">
        <f t="shared" si="0"/>
        <v>0.38002171552660152</v>
      </c>
      <c r="I46" s="113">
        <v>7</v>
      </c>
      <c r="J46" s="114">
        <f t="shared" si="1"/>
        <v>0.38002171552660152</v>
      </c>
      <c r="K46" s="93"/>
      <c r="L46" s="113">
        <v>9</v>
      </c>
      <c r="M46" s="115">
        <f t="shared" si="2"/>
        <v>0.48859934853420189</v>
      </c>
      <c r="N46" s="113">
        <v>9</v>
      </c>
      <c r="O46" s="115">
        <f t="shared" si="3"/>
        <v>0.48859934853420189</v>
      </c>
      <c r="P46" s="93"/>
      <c r="Q46" s="116">
        <v>9</v>
      </c>
      <c r="R46" s="117">
        <f t="shared" si="4"/>
        <v>0.48859934853420189</v>
      </c>
      <c r="S46" s="116">
        <v>9</v>
      </c>
      <c r="T46" s="117">
        <f t="shared" si="5"/>
        <v>0.48859934853420189</v>
      </c>
      <c r="U46" s="27"/>
    </row>
    <row r="47" spans="1:21" x14ac:dyDescent="0.2">
      <c r="A47" s="118">
        <v>42</v>
      </c>
      <c r="B47" s="119" t="s">
        <v>99</v>
      </c>
      <c r="C47" s="119">
        <v>3703</v>
      </c>
      <c r="D47" s="120">
        <v>2</v>
      </c>
      <c r="E47" s="120">
        <v>2</v>
      </c>
      <c r="F47" s="93"/>
      <c r="G47" s="120">
        <v>2</v>
      </c>
      <c r="H47" s="114">
        <f t="shared" si="0"/>
        <v>5.4010261949770454E-2</v>
      </c>
      <c r="I47" s="120">
        <v>2</v>
      </c>
      <c r="J47" s="114">
        <f t="shared" si="1"/>
        <v>5.4010261949770454E-2</v>
      </c>
      <c r="K47" s="93"/>
      <c r="L47" s="120">
        <v>2</v>
      </c>
      <c r="M47" s="115">
        <f t="shared" si="2"/>
        <v>5.4010261949770454E-2</v>
      </c>
      <c r="N47" s="120">
        <v>2</v>
      </c>
      <c r="O47" s="115">
        <f t="shared" si="3"/>
        <v>5.4010261949770454E-2</v>
      </c>
      <c r="P47" s="93"/>
      <c r="Q47" s="121">
        <v>2</v>
      </c>
      <c r="R47" s="117">
        <f t="shared" si="4"/>
        <v>5.4010261949770454E-2</v>
      </c>
      <c r="S47" s="121">
        <v>2</v>
      </c>
      <c r="T47" s="117">
        <f t="shared" si="5"/>
        <v>5.4010261949770454E-2</v>
      </c>
      <c r="U47" s="27"/>
    </row>
    <row r="48" spans="1:21" x14ac:dyDescent="0.2">
      <c r="A48" s="111">
        <v>43</v>
      </c>
      <c r="B48" s="112" t="s">
        <v>100</v>
      </c>
      <c r="C48" s="112">
        <v>16397</v>
      </c>
      <c r="D48" s="113">
        <v>8</v>
      </c>
      <c r="E48" s="113">
        <v>8</v>
      </c>
      <c r="F48" s="93"/>
      <c r="G48" s="113">
        <v>9</v>
      </c>
      <c r="H48" s="114">
        <f t="shared" si="0"/>
        <v>5.4888089284625241E-2</v>
      </c>
      <c r="I48" s="113">
        <v>9</v>
      </c>
      <c r="J48" s="114">
        <f t="shared" si="1"/>
        <v>5.4888089284625241E-2</v>
      </c>
      <c r="K48" s="93"/>
      <c r="L48" s="113">
        <v>15</v>
      </c>
      <c r="M48" s="115">
        <f t="shared" si="2"/>
        <v>9.1480148807708717E-2</v>
      </c>
      <c r="N48" s="113">
        <v>15</v>
      </c>
      <c r="O48" s="115">
        <f t="shared" si="3"/>
        <v>9.1480148807708717E-2</v>
      </c>
      <c r="P48" s="93"/>
      <c r="Q48" s="116">
        <v>16</v>
      </c>
      <c r="R48" s="117">
        <f t="shared" si="4"/>
        <v>9.757882539488931E-2</v>
      </c>
      <c r="S48" s="116">
        <v>16</v>
      </c>
      <c r="T48" s="117">
        <f t="shared" si="5"/>
        <v>9.757882539488931E-2</v>
      </c>
      <c r="U48" s="27"/>
    </row>
    <row r="49" spans="1:21" x14ac:dyDescent="0.2">
      <c r="A49" s="118">
        <v>44</v>
      </c>
      <c r="B49" s="119" t="s">
        <v>101</v>
      </c>
      <c r="C49" s="119">
        <v>16616</v>
      </c>
      <c r="D49" s="120">
        <v>22</v>
      </c>
      <c r="E49" s="120">
        <v>22</v>
      </c>
      <c r="F49" s="93"/>
      <c r="G49" s="120">
        <v>42</v>
      </c>
      <c r="H49" s="114">
        <f t="shared" si="0"/>
        <v>0.25276841598459315</v>
      </c>
      <c r="I49" s="120">
        <v>42</v>
      </c>
      <c r="J49" s="114">
        <f t="shared" si="1"/>
        <v>0.25276841598459315</v>
      </c>
      <c r="K49" s="93"/>
      <c r="L49" s="120">
        <v>48</v>
      </c>
      <c r="M49" s="115">
        <f t="shared" si="2"/>
        <v>0.28887818969667789</v>
      </c>
      <c r="N49" s="120">
        <v>48</v>
      </c>
      <c r="O49" s="115">
        <f t="shared" si="3"/>
        <v>0.28887818969667789</v>
      </c>
      <c r="P49" s="93"/>
      <c r="Q49" s="121">
        <v>62</v>
      </c>
      <c r="R49" s="117">
        <f t="shared" si="4"/>
        <v>0.37313432835820892</v>
      </c>
      <c r="S49" s="121">
        <v>62</v>
      </c>
      <c r="T49" s="117">
        <f t="shared" si="5"/>
        <v>0.37313432835820892</v>
      </c>
      <c r="U49" s="27"/>
    </row>
    <row r="50" spans="1:21" x14ac:dyDescent="0.2">
      <c r="A50" s="111">
        <v>45</v>
      </c>
      <c r="B50" s="112" t="s">
        <v>102</v>
      </c>
      <c r="C50" s="112">
        <v>39159</v>
      </c>
      <c r="D50" s="113">
        <v>26</v>
      </c>
      <c r="E50" s="113">
        <v>26</v>
      </c>
      <c r="F50" s="93"/>
      <c r="G50" s="113">
        <v>61</v>
      </c>
      <c r="H50" s="114">
        <f t="shared" si="0"/>
        <v>0.1557751730125897</v>
      </c>
      <c r="I50" s="113">
        <v>61</v>
      </c>
      <c r="J50" s="114">
        <f t="shared" si="1"/>
        <v>0.1557751730125897</v>
      </c>
      <c r="K50" s="93"/>
      <c r="L50" s="113">
        <v>88</v>
      </c>
      <c r="M50" s="115">
        <f t="shared" si="2"/>
        <v>0.22472483975586713</v>
      </c>
      <c r="N50" s="113">
        <v>88</v>
      </c>
      <c r="O50" s="115">
        <f t="shared" si="3"/>
        <v>0.22472483975586713</v>
      </c>
      <c r="P50" s="93"/>
      <c r="Q50" s="116">
        <v>102</v>
      </c>
      <c r="R50" s="117">
        <f t="shared" si="4"/>
        <v>0.26047651880793687</v>
      </c>
      <c r="S50" s="116">
        <v>102</v>
      </c>
      <c r="T50" s="117">
        <f t="shared" si="5"/>
        <v>0.26047651880793687</v>
      </c>
      <c r="U50" s="27"/>
    </row>
    <row r="51" spans="1:21" x14ac:dyDescent="0.2">
      <c r="A51" s="118">
        <v>46</v>
      </c>
      <c r="B51" s="119" t="s">
        <v>103</v>
      </c>
      <c r="C51" s="119">
        <v>35846</v>
      </c>
      <c r="D51" s="120">
        <v>17</v>
      </c>
      <c r="E51" s="120">
        <v>16</v>
      </c>
      <c r="F51" s="93"/>
      <c r="G51" s="120">
        <v>46</v>
      </c>
      <c r="H51" s="114">
        <f t="shared" si="0"/>
        <v>0.12832673101601294</v>
      </c>
      <c r="I51" s="120">
        <v>45</v>
      </c>
      <c r="J51" s="114">
        <f t="shared" si="1"/>
        <v>0.1255370194721866</v>
      </c>
      <c r="K51" s="93"/>
      <c r="L51" s="120">
        <v>67</v>
      </c>
      <c r="M51" s="115">
        <f t="shared" si="2"/>
        <v>0.18691067343636669</v>
      </c>
      <c r="N51" s="120">
        <v>66</v>
      </c>
      <c r="O51" s="115">
        <f t="shared" si="3"/>
        <v>0.18412096189254029</v>
      </c>
      <c r="P51" s="93"/>
      <c r="Q51" s="121">
        <v>93</v>
      </c>
      <c r="R51" s="117">
        <f t="shared" si="4"/>
        <v>0.25944317357585228</v>
      </c>
      <c r="S51" s="121">
        <v>92</v>
      </c>
      <c r="T51" s="117">
        <f t="shared" si="5"/>
        <v>0.25665346203202588</v>
      </c>
      <c r="U51" s="27"/>
    </row>
    <row r="52" spans="1:21" x14ac:dyDescent="0.2">
      <c r="A52" s="111">
        <v>47</v>
      </c>
      <c r="B52" s="112" t="s">
        <v>104</v>
      </c>
      <c r="C52" s="112">
        <v>6482</v>
      </c>
      <c r="D52" s="113">
        <v>3</v>
      </c>
      <c r="E52" s="113">
        <v>3</v>
      </c>
      <c r="F52" s="93"/>
      <c r="G52" s="113">
        <v>6</v>
      </c>
      <c r="H52" s="114">
        <f t="shared" si="0"/>
        <v>9.2564023449552613E-2</v>
      </c>
      <c r="I52" s="113">
        <v>6</v>
      </c>
      <c r="J52" s="114">
        <f t="shared" si="1"/>
        <v>9.2564023449552613E-2</v>
      </c>
      <c r="K52" s="93"/>
      <c r="L52" s="113">
        <v>8</v>
      </c>
      <c r="M52" s="115">
        <f t="shared" si="2"/>
        <v>0.12341869793273681</v>
      </c>
      <c r="N52" s="113">
        <v>8</v>
      </c>
      <c r="O52" s="115">
        <f t="shared" si="3"/>
        <v>0.12341869793273681</v>
      </c>
      <c r="P52" s="93"/>
      <c r="Q52" s="116">
        <v>14</v>
      </c>
      <c r="R52" s="117">
        <f t="shared" si="4"/>
        <v>0.21598272138228944</v>
      </c>
      <c r="S52" s="116">
        <v>14</v>
      </c>
      <c r="T52" s="117">
        <f t="shared" si="5"/>
        <v>0.21598272138228944</v>
      </c>
      <c r="U52" s="27"/>
    </row>
    <row r="53" spans="1:21" x14ac:dyDescent="0.2">
      <c r="A53" s="118">
        <v>48</v>
      </c>
      <c r="B53" s="119" t="s">
        <v>105</v>
      </c>
      <c r="C53" s="119">
        <v>4475</v>
      </c>
      <c r="D53" s="120">
        <v>21</v>
      </c>
      <c r="E53" s="120">
        <v>21</v>
      </c>
      <c r="F53" s="93"/>
      <c r="G53" s="120">
        <v>54</v>
      </c>
      <c r="H53" s="114">
        <f t="shared" si="0"/>
        <v>1.2067039106145252</v>
      </c>
      <c r="I53" s="120">
        <v>54</v>
      </c>
      <c r="J53" s="114">
        <f t="shared" si="1"/>
        <v>1.2067039106145252</v>
      </c>
      <c r="K53" s="93"/>
      <c r="L53" s="120">
        <v>68</v>
      </c>
      <c r="M53" s="115">
        <f t="shared" si="2"/>
        <v>1.5195530726256985</v>
      </c>
      <c r="N53" s="120">
        <v>68</v>
      </c>
      <c r="O53" s="115">
        <f t="shared" si="3"/>
        <v>1.5195530726256985</v>
      </c>
      <c r="P53" s="93"/>
      <c r="Q53" s="121">
        <v>82</v>
      </c>
      <c r="R53" s="117">
        <f t="shared" si="4"/>
        <v>1.8324022346368714</v>
      </c>
      <c r="S53" s="121">
        <v>82</v>
      </c>
      <c r="T53" s="117">
        <f t="shared" si="5"/>
        <v>1.8324022346368714</v>
      </c>
      <c r="U53" s="27"/>
    </row>
    <row r="54" spans="1:21" x14ac:dyDescent="0.2">
      <c r="A54" s="111">
        <v>49</v>
      </c>
      <c r="B54" s="112" t="s">
        <v>106</v>
      </c>
      <c r="C54" s="112">
        <v>4326</v>
      </c>
      <c r="D54" s="113">
        <v>1</v>
      </c>
      <c r="E54" s="113">
        <v>1</v>
      </c>
      <c r="F54" s="93"/>
      <c r="G54" s="113">
        <v>1</v>
      </c>
      <c r="H54" s="114">
        <f t="shared" si="0"/>
        <v>2.3116042533518261E-2</v>
      </c>
      <c r="I54" s="113">
        <v>1</v>
      </c>
      <c r="J54" s="114">
        <f t="shared" si="1"/>
        <v>2.3116042533518261E-2</v>
      </c>
      <c r="K54" s="93"/>
      <c r="L54" s="124">
        <v>1</v>
      </c>
      <c r="M54" s="115">
        <f t="shared" si="2"/>
        <v>2.3116042533518261E-2</v>
      </c>
      <c r="N54" s="113">
        <v>1</v>
      </c>
      <c r="O54" s="115">
        <f t="shared" si="3"/>
        <v>2.3116042533518261E-2</v>
      </c>
      <c r="P54" s="93"/>
      <c r="Q54" s="125">
        <v>1</v>
      </c>
      <c r="R54" s="117">
        <f t="shared" si="4"/>
        <v>2.3116042533518261E-2</v>
      </c>
      <c r="S54" s="116">
        <v>1</v>
      </c>
      <c r="T54" s="117">
        <f t="shared" si="5"/>
        <v>2.3116042533518261E-2</v>
      </c>
      <c r="U54" s="27"/>
    </row>
    <row r="55" spans="1:21" x14ac:dyDescent="0.2">
      <c r="A55" s="118">
        <v>50</v>
      </c>
      <c r="B55" s="119" t="s">
        <v>107</v>
      </c>
      <c r="C55" s="119">
        <v>16622</v>
      </c>
      <c r="D55" s="120">
        <v>24</v>
      </c>
      <c r="E55" s="120">
        <v>24</v>
      </c>
      <c r="F55" s="93"/>
      <c r="G55" s="120">
        <v>48</v>
      </c>
      <c r="H55" s="114">
        <f t="shared" si="0"/>
        <v>0.28877391408976055</v>
      </c>
      <c r="I55" s="120">
        <v>48</v>
      </c>
      <c r="J55" s="114">
        <f t="shared" si="1"/>
        <v>0.28877391408976055</v>
      </c>
      <c r="K55" s="93"/>
      <c r="L55" s="120">
        <v>62</v>
      </c>
      <c r="M55" s="115">
        <f t="shared" si="2"/>
        <v>0.37299963903260736</v>
      </c>
      <c r="N55" s="120">
        <v>62</v>
      </c>
      <c r="O55" s="115">
        <f t="shared" si="3"/>
        <v>0.37299963903260736</v>
      </c>
      <c r="P55" s="93"/>
      <c r="Q55" s="121">
        <v>74</v>
      </c>
      <c r="R55" s="117">
        <f t="shared" si="4"/>
        <v>0.44519311755504754</v>
      </c>
      <c r="S55" s="121">
        <v>74</v>
      </c>
      <c r="T55" s="117">
        <f t="shared" si="5"/>
        <v>0.44519311755504754</v>
      </c>
      <c r="U55" s="27"/>
    </row>
    <row r="56" spans="1:21" x14ac:dyDescent="0.2">
      <c r="A56" s="111">
        <v>51</v>
      </c>
      <c r="B56" s="112" t="s">
        <v>108</v>
      </c>
      <c r="C56" s="112">
        <v>4708</v>
      </c>
      <c r="D56" s="113">
        <v>3</v>
      </c>
      <c r="E56" s="113">
        <v>5</v>
      </c>
      <c r="F56" s="93"/>
      <c r="G56" s="113">
        <v>7</v>
      </c>
      <c r="H56" s="114">
        <f t="shared" si="0"/>
        <v>0.14868309260832627</v>
      </c>
      <c r="I56" s="113">
        <v>8</v>
      </c>
      <c r="J56" s="114">
        <f t="shared" si="1"/>
        <v>0.16992353440951571</v>
      </c>
      <c r="K56" s="93"/>
      <c r="L56" s="113">
        <v>9</v>
      </c>
      <c r="M56" s="115">
        <f t="shared" si="2"/>
        <v>0.19116397621070519</v>
      </c>
      <c r="N56" s="113">
        <v>10</v>
      </c>
      <c r="O56" s="115">
        <f t="shared" si="3"/>
        <v>0.21240441801189466</v>
      </c>
      <c r="P56" s="93"/>
      <c r="Q56" s="116">
        <v>9</v>
      </c>
      <c r="R56" s="117">
        <f t="shared" si="4"/>
        <v>0.19116397621070519</v>
      </c>
      <c r="S56" s="116">
        <v>10</v>
      </c>
      <c r="T56" s="117">
        <f t="shared" si="5"/>
        <v>0.21240441801189466</v>
      </c>
      <c r="U56" s="27"/>
    </row>
    <row r="57" spans="1:21" x14ac:dyDescent="0.2">
      <c r="A57" s="118">
        <v>52</v>
      </c>
      <c r="B57" s="119" t="s">
        <v>109</v>
      </c>
      <c r="C57" s="119">
        <v>4161</v>
      </c>
      <c r="D57" s="120">
        <v>4</v>
      </c>
      <c r="E57" s="120">
        <v>4</v>
      </c>
      <c r="F57" s="93"/>
      <c r="G57" s="120">
        <v>9</v>
      </c>
      <c r="H57" s="114">
        <f t="shared" si="0"/>
        <v>0.21629416005767843</v>
      </c>
      <c r="I57" s="120">
        <v>9</v>
      </c>
      <c r="J57" s="114">
        <f t="shared" si="1"/>
        <v>0.21629416005767843</v>
      </c>
      <c r="K57" s="93"/>
      <c r="L57" s="120">
        <v>15</v>
      </c>
      <c r="M57" s="115">
        <f t="shared" si="2"/>
        <v>0.36049026676279738</v>
      </c>
      <c r="N57" s="120">
        <v>15</v>
      </c>
      <c r="O57" s="115">
        <f t="shared" si="3"/>
        <v>0.36049026676279738</v>
      </c>
      <c r="P57" s="93"/>
      <c r="Q57" s="121">
        <v>16</v>
      </c>
      <c r="R57" s="117">
        <f t="shared" si="4"/>
        <v>0.38452295121365054</v>
      </c>
      <c r="S57" s="121">
        <v>16</v>
      </c>
      <c r="T57" s="117">
        <f t="shared" si="5"/>
        <v>0.38452295121365054</v>
      </c>
      <c r="U57" s="27"/>
    </row>
    <row r="58" spans="1:21" x14ac:dyDescent="0.2">
      <c r="A58" s="111">
        <v>53</v>
      </c>
      <c r="B58" s="112" t="s">
        <v>110</v>
      </c>
      <c r="C58" s="112">
        <v>11127</v>
      </c>
      <c r="D58" s="113">
        <v>13</v>
      </c>
      <c r="E58" s="113">
        <v>13</v>
      </c>
      <c r="F58" s="93"/>
      <c r="G58" s="113">
        <v>30</v>
      </c>
      <c r="H58" s="114">
        <f t="shared" si="0"/>
        <v>0.26961445133459155</v>
      </c>
      <c r="I58" s="113">
        <v>30</v>
      </c>
      <c r="J58" s="114">
        <f t="shared" si="1"/>
        <v>0.26961445133459155</v>
      </c>
      <c r="K58" s="93"/>
      <c r="L58" s="113">
        <v>47</v>
      </c>
      <c r="M58" s="115">
        <f t="shared" si="2"/>
        <v>0.42239597375752674</v>
      </c>
      <c r="N58" s="113">
        <v>47</v>
      </c>
      <c r="O58" s="115">
        <f t="shared" si="3"/>
        <v>0.42239597375752674</v>
      </c>
      <c r="P58" s="93"/>
      <c r="Q58" s="116">
        <v>56</v>
      </c>
      <c r="R58" s="117">
        <f t="shared" si="4"/>
        <v>0.50328030915790423</v>
      </c>
      <c r="S58" s="116">
        <v>56</v>
      </c>
      <c r="T58" s="117">
        <f t="shared" si="5"/>
        <v>0.50328030915790423</v>
      </c>
      <c r="U58" s="27"/>
    </row>
    <row r="59" spans="1:21" x14ac:dyDescent="0.2">
      <c r="A59" s="118">
        <v>54</v>
      </c>
      <c r="B59" s="119" t="s">
        <v>111</v>
      </c>
      <c r="C59" s="119">
        <v>4041</v>
      </c>
      <c r="D59" s="120">
        <v>10</v>
      </c>
      <c r="E59" s="120">
        <v>10</v>
      </c>
      <c r="F59" s="93"/>
      <c r="G59" s="120">
        <v>14</v>
      </c>
      <c r="H59" s="114">
        <f t="shared" si="0"/>
        <v>0.34644889878742885</v>
      </c>
      <c r="I59" s="120">
        <v>14</v>
      </c>
      <c r="J59" s="114">
        <f t="shared" si="1"/>
        <v>0.34644889878742885</v>
      </c>
      <c r="K59" s="93"/>
      <c r="L59" s="120">
        <v>22</v>
      </c>
      <c r="M59" s="115">
        <f t="shared" si="2"/>
        <v>0.54441969809453106</v>
      </c>
      <c r="N59" s="120">
        <v>22</v>
      </c>
      <c r="O59" s="115">
        <f t="shared" si="3"/>
        <v>0.54441969809453106</v>
      </c>
      <c r="P59" s="93"/>
      <c r="Q59" s="121">
        <v>25</v>
      </c>
      <c r="R59" s="117">
        <f t="shared" si="4"/>
        <v>0.61865874783469443</v>
      </c>
      <c r="S59" s="121">
        <v>25</v>
      </c>
      <c r="T59" s="117">
        <f t="shared" si="5"/>
        <v>0.61865874783469443</v>
      </c>
      <c r="U59" s="27"/>
    </row>
    <row r="60" spans="1:21" x14ac:dyDescent="0.2">
      <c r="A60" s="111">
        <v>55</v>
      </c>
      <c r="B60" s="112" t="s">
        <v>112</v>
      </c>
      <c r="C60" s="112">
        <v>4443</v>
      </c>
      <c r="D60" s="113">
        <v>0</v>
      </c>
      <c r="E60" s="113">
        <v>0</v>
      </c>
      <c r="F60" s="93"/>
      <c r="G60" s="113">
        <v>0</v>
      </c>
      <c r="H60" s="114">
        <f t="shared" si="0"/>
        <v>0</v>
      </c>
      <c r="I60" s="113">
        <v>0</v>
      </c>
      <c r="J60" s="114">
        <f t="shared" si="1"/>
        <v>0</v>
      </c>
      <c r="K60" s="93"/>
      <c r="L60" s="113">
        <v>0</v>
      </c>
      <c r="M60" s="115">
        <f t="shared" si="2"/>
        <v>0</v>
      </c>
      <c r="N60" s="113">
        <v>0</v>
      </c>
      <c r="O60" s="115">
        <f t="shared" si="3"/>
        <v>0</v>
      </c>
      <c r="P60" s="93"/>
      <c r="Q60" s="116">
        <v>0</v>
      </c>
      <c r="R60" s="117">
        <f t="shared" si="4"/>
        <v>0</v>
      </c>
      <c r="S60" s="116">
        <v>0</v>
      </c>
      <c r="T60" s="117">
        <f t="shared" si="5"/>
        <v>0</v>
      </c>
      <c r="U60" s="27"/>
    </row>
    <row r="61" spans="1:21" x14ac:dyDescent="0.2">
      <c r="A61" s="118">
        <v>56</v>
      </c>
      <c r="B61" s="119" t="s">
        <v>113</v>
      </c>
      <c r="C61" s="119">
        <v>18628</v>
      </c>
      <c r="D61" s="120">
        <v>3</v>
      </c>
      <c r="E61" s="120">
        <v>3</v>
      </c>
      <c r="F61" s="93"/>
      <c r="G61" s="120">
        <v>5</v>
      </c>
      <c r="H61" s="114">
        <f t="shared" si="0"/>
        <v>2.6841314150740824E-2</v>
      </c>
      <c r="I61" s="120">
        <v>5</v>
      </c>
      <c r="J61" s="114">
        <f t="shared" si="1"/>
        <v>2.6841314150740824E-2</v>
      </c>
      <c r="K61" s="93"/>
      <c r="L61" s="120">
        <v>11</v>
      </c>
      <c r="M61" s="115">
        <f t="shared" si="2"/>
        <v>5.9050891131629805E-2</v>
      </c>
      <c r="N61" s="120">
        <v>11</v>
      </c>
      <c r="O61" s="115">
        <f t="shared" si="3"/>
        <v>5.9050891131629805E-2</v>
      </c>
      <c r="P61" s="93"/>
      <c r="Q61" s="121">
        <v>12</v>
      </c>
      <c r="R61" s="117">
        <f t="shared" si="4"/>
        <v>6.441915396177797E-2</v>
      </c>
      <c r="S61" s="121">
        <v>12</v>
      </c>
      <c r="T61" s="117">
        <f t="shared" si="5"/>
        <v>6.441915396177797E-2</v>
      </c>
      <c r="U61" s="30"/>
    </row>
    <row r="62" spans="1:21" x14ac:dyDescent="0.2">
      <c r="A62" s="111">
        <v>57</v>
      </c>
      <c r="B62" s="112" t="s">
        <v>114</v>
      </c>
      <c r="C62" s="112">
        <v>7724</v>
      </c>
      <c r="D62" s="113">
        <v>11</v>
      </c>
      <c r="E62" s="113">
        <v>11</v>
      </c>
      <c r="F62" s="93"/>
      <c r="G62" s="113">
        <v>29</v>
      </c>
      <c r="H62" s="114">
        <f t="shared" si="0"/>
        <v>0.37545313309166239</v>
      </c>
      <c r="I62" s="113">
        <v>29</v>
      </c>
      <c r="J62" s="114">
        <f t="shared" si="1"/>
        <v>0.37545313309166239</v>
      </c>
      <c r="K62" s="93"/>
      <c r="L62" s="113">
        <v>36</v>
      </c>
      <c r="M62" s="115">
        <f t="shared" si="2"/>
        <v>0.4660797514241326</v>
      </c>
      <c r="N62" s="113">
        <v>36</v>
      </c>
      <c r="O62" s="115">
        <f t="shared" si="3"/>
        <v>0.4660797514241326</v>
      </c>
      <c r="P62" s="93"/>
      <c r="Q62" s="116">
        <v>40</v>
      </c>
      <c r="R62" s="117">
        <f t="shared" si="4"/>
        <v>0.51786639047125849</v>
      </c>
      <c r="S62" s="116">
        <v>40</v>
      </c>
      <c r="T62" s="117">
        <f t="shared" si="5"/>
        <v>0.51786639047125849</v>
      </c>
      <c r="U62" s="30"/>
    </row>
    <row r="63" spans="1:21" x14ac:dyDescent="0.2">
      <c r="A63" s="118">
        <v>58</v>
      </c>
      <c r="B63" s="119" t="s">
        <v>115</v>
      </c>
      <c r="C63" s="119">
        <v>45834</v>
      </c>
      <c r="D63" s="120">
        <v>34</v>
      </c>
      <c r="E63" s="120">
        <v>34</v>
      </c>
      <c r="F63" s="93"/>
      <c r="G63" s="120">
        <v>69</v>
      </c>
      <c r="H63" s="114">
        <f t="shared" si="0"/>
        <v>0.15054326482523889</v>
      </c>
      <c r="I63" s="120">
        <v>69</v>
      </c>
      <c r="J63" s="114">
        <f t="shared" si="1"/>
        <v>0.15054326482523889</v>
      </c>
      <c r="K63" s="93"/>
      <c r="L63" s="120">
        <v>94</v>
      </c>
      <c r="M63" s="115">
        <f t="shared" si="2"/>
        <v>0.20508792599380371</v>
      </c>
      <c r="N63" s="120">
        <v>94</v>
      </c>
      <c r="O63" s="115">
        <f t="shared" si="3"/>
        <v>0.20508792599380371</v>
      </c>
      <c r="P63" s="93"/>
      <c r="Q63" s="121">
        <v>131</v>
      </c>
      <c r="R63" s="117">
        <f t="shared" si="4"/>
        <v>0.28581402452327964</v>
      </c>
      <c r="S63" s="121">
        <v>130</v>
      </c>
      <c r="T63" s="117">
        <f t="shared" si="5"/>
        <v>0.28363223807653709</v>
      </c>
      <c r="U63" s="30"/>
    </row>
    <row r="64" spans="1:21" x14ac:dyDescent="0.2">
      <c r="A64" s="111">
        <v>59</v>
      </c>
      <c r="B64" s="112" t="s">
        <v>116</v>
      </c>
      <c r="C64" s="112">
        <v>2767</v>
      </c>
      <c r="D64" s="113">
        <v>3</v>
      </c>
      <c r="E64" s="113">
        <v>3</v>
      </c>
      <c r="F64" s="93"/>
      <c r="G64" s="113">
        <v>5</v>
      </c>
      <c r="H64" s="114">
        <f t="shared" si="0"/>
        <v>0.18070112034694613</v>
      </c>
      <c r="I64" s="113">
        <v>5</v>
      </c>
      <c r="J64" s="114">
        <f t="shared" si="1"/>
        <v>0.18070112034694613</v>
      </c>
      <c r="K64" s="93"/>
      <c r="L64" s="113">
        <v>5</v>
      </c>
      <c r="M64" s="115">
        <f t="shared" si="2"/>
        <v>0.18070112034694613</v>
      </c>
      <c r="N64" s="113">
        <v>5</v>
      </c>
      <c r="O64" s="115">
        <f t="shared" si="3"/>
        <v>0.18070112034694613</v>
      </c>
      <c r="P64" s="93"/>
      <c r="Q64" s="116">
        <v>5</v>
      </c>
      <c r="R64" s="117">
        <f t="shared" si="4"/>
        <v>0.18070112034694613</v>
      </c>
      <c r="S64" s="116">
        <v>5</v>
      </c>
      <c r="T64" s="117">
        <f t="shared" si="5"/>
        <v>0.18070112034694613</v>
      </c>
      <c r="U64" s="27"/>
    </row>
    <row r="65" spans="1:21" x14ac:dyDescent="0.2">
      <c r="A65" s="118">
        <v>60</v>
      </c>
      <c r="B65" s="119" t="s">
        <v>117</v>
      </c>
      <c r="C65" s="119">
        <v>13927</v>
      </c>
      <c r="D65" s="120">
        <v>4</v>
      </c>
      <c r="E65" s="120">
        <v>4</v>
      </c>
      <c r="F65" s="93"/>
      <c r="G65" s="120">
        <v>7</v>
      </c>
      <c r="H65" s="114">
        <f t="shared" si="0"/>
        <v>5.0262080850147203E-2</v>
      </c>
      <c r="I65" s="120">
        <v>7</v>
      </c>
      <c r="J65" s="114">
        <f t="shared" si="1"/>
        <v>5.0262080850147203E-2</v>
      </c>
      <c r="K65" s="93"/>
      <c r="L65" s="120">
        <v>13</v>
      </c>
      <c r="M65" s="115">
        <f t="shared" si="2"/>
        <v>9.3343864435987647E-2</v>
      </c>
      <c r="N65" s="120">
        <v>13</v>
      </c>
      <c r="O65" s="115">
        <f t="shared" si="3"/>
        <v>9.3343864435987647E-2</v>
      </c>
      <c r="P65" s="93"/>
      <c r="Q65" s="121">
        <v>26</v>
      </c>
      <c r="R65" s="117">
        <f t="shared" si="4"/>
        <v>0.18668772887197529</v>
      </c>
      <c r="S65" s="121">
        <v>26</v>
      </c>
      <c r="T65" s="117">
        <f t="shared" si="5"/>
        <v>0.18668772887197529</v>
      </c>
      <c r="U65" s="27"/>
    </row>
    <row r="66" spans="1:21" x14ac:dyDescent="0.25">
      <c r="A66" s="111">
        <v>61</v>
      </c>
      <c r="B66" s="122" t="s">
        <v>118</v>
      </c>
      <c r="C66" s="112">
        <v>9083</v>
      </c>
      <c r="D66" s="113">
        <v>7</v>
      </c>
      <c r="E66" s="113">
        <v>7</v>
      </c>
      <c r="F66" s="93"/>
      <c r="G66" s="113">
        <v>12</v>
      </c>
      <c r="H66" s="114">
        <f t="shared" si="0"/>
        <v>0.13211493999779808</v>
      </c>
      <c r="I66" s="113">
        <v>12</v>
      </c>
      <c r="J66" s="114">
        <f t="shared" si="1"/>
        <v>0.13211493999779808</v>
      </c>
      <c r="K66" s="93"/>
      <c r="L66" s="113">
        <v>16</v>
      </c>
      <c r="M66" s="115">
        <f t="shared" si="2"/>
        <v>0.17615325333039744</v>
      </c>
      <c r="N66" s="113">
        <v>16</v>
      </c>
      <c r="O66" s="115">
        <f t="shared" si="3"/>
        <v>0.17615325333039744</v>
      </c>
      <c r="P66" s="93"/>
      <c r="Q66" s="116">
        <v>21</v>
      </c>
      <c r="R66" s="117">
        <f t="shared" si="4"/>
        <v>0.23120114499614666</v>
      </c>
      <c r="S66" s="116">
        <v>21</v>
      </c>
      <c r="T66" s="117">
        <f t="shared" si="5"/>
        <v>0.23120114499614666</v>
      </c>
      <c r="U66" s="27"/>
    </row>
    <row r="67" spans="1:21" x14ac:dyDescent="0.2">
      <c r="A67" s="118">
        <v>62</v>
      </c>
      <c r="B67" s="119" t="s">
        <v>119</v>
      </c>
      <c r="C67" s="119">
        <v>1964</v>
      </c>
      <c r="D67" s="120">
        <v>1</v>
      </c>
      <c r="E67" s="120">
        <v>1</v>
      </c>
      <c r="F67" s="93"/>
      <c r="G67" s="120">
        <v>2</v>
      </c>
      <c r="H67" s="114">
        <f t="shared" si="0"/>
        <v>0.10183299389002036</v>
      </c>
      <c r="I67" s="120">
        <v>2</v>
      </c>
      <c r="J67" s="114">
        <f t="shared" si="1"/>
        <v>0.10183299389002036</v>
      </c>
      <c r="K67" s="93"/>
      <c r="L67" s="120">
        <v>4</v>
      </c>
      <c r="M67" s="115">
        <f t="shared" si="2"/>
        <v>0.20366598778004072</v>
      </c>
      <c r="N67" s="120">
        <v>4</v>
      </c>
      <c r="O67" s="115">
        <f t="shared" si="3"/>
        <v>0.20366598778004072</v>
      </c>
      <c r="P67" s="93"/>
      <c r="Q67" s="121">
        <v>5</v>
      </c>
      <c r="R67" s="117">
        <f t="shared" si="4"/>
        <v>0.25458248472505091</v>
      </c>
      <c r="S67" s="121">
        <v>5</v>
      </c>
      <c r="T67" s="117">
        <f t="shared" si="5"/>
        <v>0.25458248472505091</v>
      </c>
      <c r="U67" s="27"/>
    </row>
    <row r="68" spans="1:21" x14ac:dyDescent="0.2">
      <c r="A68" s="111">
        <v>63</v>
      </c>
      <c r="B68" s="112" t="s">
        <v>120</v>
      </c>
      <c r="C68" s="112">
        <v>9968</v>
      </c>
      <c r="D68" s="113">
        <v>3</v>
      </c>
      <c r="E68" s="113">
        <v>3</v>
      </c>
      <c r="F68" s="93"/>
      <c r="G68" s="113">
        <v>6</v>
      </c>
      <c r="H68" s="114">
        <f t="shared" si="0"/>
        <v>6.019261637239165E-2</v>
      </c>
      <c r="I68" s="113">
        <v>6</v>
      </c>
      <c r="J68" s="114">
        <f t="shared" si="1"/>
        <v>6.019261637239165E-2</v>
      </c>
      <c r="K68" s="93"/>
      <c r="L68" s="113">
        <v>8</v>
      </c>
      <c r="M68" s="115">
        <f t="shared" si="2"/>
        <v>8.0256821829855537E-2</v>
      </c>
      <c r="N68" s="113">
        <v>7</v>
      </c>
      <c r="O68" s="115">
        <f t="shared" si="3"/>
        <v>7.02247191011236E-2</v>
      </c>
      <c r="P68" s="93"/>
      <c r="Q68" s="116">
        <v>8</v>
      </c>
      <c r="R68" s="117">
        <f t="shared" si="4"/>
        <v>8.0256821829855537E-2</v>
      </c>
      <c r="S68" s="116">
        <v>8</v>
      </c>
      <c r="T68" s="117">
        <f t="shared" si="5"/>
        <v>8.0256821829855537E-2</v>
      </c>
      <c r="U68" s="30"/>
    </row>
    <row r="69" spans="1:21" x14ac:dyDescent="0.2">
      <c r="A69" s="118">
        <v>64</v>
      </c>
      <c r="B69" s="119" t="s">
        <v>121</v>
      </c>
      <c r="C69" s="119">
        <v>18759</v>
      </c>
      <c r="D69" s="120">
        <v>4</v>
      </c>
      <c r="E69" s="120">
        <v>4</v>
      </c>
      <c r="F69" s="93"/>
      <c r="G69" s="120">
        <v>6</v>
      </c>
      <c r="H69" s="114">
        <f t="shared" si="0"/>
        <v>3.198464736926275E-2</v>
      </c>
      <c r="I69" s="120">
        <v>6</v>
      </c>
      <c r="J69" s="114">
        <f t="shared" si="1"/>
        <v>3.198464736926275E-2</v>
      </c>
      <c r="K69" s="93"/>
      <c r="L69" s="120">
        <v>15</v>
      </c>
      <c r="M69" s="115">
        <f t="shared" si="2"/>
        <v>7.9961618423156883E-2</v>
      </c>
      <c r="N69" s="120">
        <v>15</v>
      </c>
      <c r="O69" s="115">
        <f t="shared" si="3"/>
        <v>7.9961618423156883E-2</v>
      </c>
      <c r="P69" s="93"/>
      <c r="Q69" s="121">
        <v>17</v>
      </c>
      <c r="R69" s="117">
        <f t="shared" si="4"/>
        <v>9.0623167546244471E-2</v>
      </c>
      <c r="S69" s="121">
        <v>17</v>
      </c>
      <c r="T69" s="117">
        <f t="shared" si="5"/>
        <v>9.0623167546244471E-2</v>
      </c>
      <c r="U69" s="27"/>
    </row>
    <row r="70" spans="1:21" x14ac:dyDescent="0.2">
      <c r="A70" s="111">
        <v>65</v>
      </c>
      <c r="B70" s="112" t="s">
        <v>122</v>
      </c>
      <c r="C70" s="112">
        <v>2652</v>
      </c>
      <c r="D70" s="113">
        <v>0</v>
      </c>
      <c r="E70" s="113">
        <v>0</v>
      </c>
      <c r="F70" s="93"/>
      <c r="G70" s="113">
        <v>0</v>
      </c>
      <c r="H70" s="114">
        <f t="shared" si="0"/>
        <v>0</v>
      </c>
      <c r="I70" s="113">
        <v>0</v>
      </c>
      <c r="J70" s="114">
        <f t="shared" si="1"/>
        <v>0</v>
      </c>
      <c r="K70" s="93"/>
      <c r="L70" s="113">
        <v>0</v>
      </c>
      <c r="M70" s="115">
        <f t="shared" si="2"/>
        <v>0</v>
      </c>
      <c r="N70" s="113">
        <v>0</v>
      </c>
      <c r="O70" s="115">
        <f t="shared" si="3"/>
        <v>0</v>
      </c>
      <c r="P70" s="93"/>
      <c r="Q70" s="116">
        <v>0</v>
      </c>
      <c r="R70" s="117">
        <f t="shared" si="4"/>
        <v>0</v>
      </c>
      <c r="S70" s="116">
        <v>0</v>
      </c>
      <c r="T70" s="117">
        <f t="shared" si="5"/>
        <v>0</v>
      </c>
      <c r="U70" s="30"/>
    </row>
    <row r="71" spans="1:21" x14ac:dyDescent="0.2">
      <c r="A71" s="118">
        <v>66</v>
      </c>
      <c r="B71" s="119" t="s">
        <v>123</v>
      </c>
      <c r="C71" s="119">
        <v>12964</v>
      </c>
      <c r="D71" s="120">
        <v>12</v>
      </c>
      <c r="E71" s="120">
        <v>12</v>
      </c>
      <c r="F71" s="93"/>
      <c r="G71" s="120">
        <v>22</v>
      </c>
      <c r="H71" s="114">
        <f t="shared" si="0"/>
        <v>0.1697007096575131</v>
      </c>
      <c r="I71" s="120">
        <v>22</v>
      </c>
      <c r="J71" s="114">
        <f t="shared" si="1"/>
        <v>0.1697007096575131</v>
      </c>
      <c r="K71" s="93"/>
      <c r="L71" s="120">
        <v>26</v>
      </c>
      <c r="M71" s="115">
        <f t="shared" si="2"/>
        <v>0.20055538414069735</v>
      </c>
      <c r="N71" s="120">
        <v>26</v>
      </c>
      <c r="O71" s="115">
        <f t="shared" si="3"/>
        <v>0.20055538414069735</v>
      </c>
      <c r="P71" s="93"/>
      <c r="Q71" s="121">
        <v>30</v>
      </c>
      <c r="R71" s="117">
        <f t="shared" si="4"/>
        <v>0.23141005862388153</v>
      </c>
      <c r="S71" s="121">
        <v>30</v>
      </c>
      <c r="T71" s="117">
        <f t="shared" si="5"/>
        <v>0.23141005862388153</v>
      </c>
      <c r="U71" s="27"/>
    </row>
    <row r="72" spans="1:21" x14ac:dyDescent="0.2">
      <c r="A72" s="111">
        <v>67</v>
      </c>
      <c r="B72" s="112" t="s">
        <v>124</v>
      </c>
      <c r="C72" s="112">
        <v>2535</v>
      </c>
      <c r="D72" s="113">
        <v>12</v>
      </c>
      <c r="E72" s="113">
        <v>12</v>
      </c>
      <c r="F72" s="93"/>
      <c r="G72" s="113">
        <v>16</v>
      </c>
      <c r="H72" s="114">
        <f t="shared" si="0"/>
        <v>0.63116370808678501</v>
      </c>
      <c r="I72" s="113">
        <v>16</v>
      </c>
      <c r="J72" s="114">
        <f t="shared" si="1"/>
        <v>0.63116370808678501</v>
      </c>
      <c r="K72" s="93"/>
      <c r="L72" s="113">
        <v>16</v>
      </c>
      <c r="M72" s="115">
        <f t="shared" si="2"/>
        <v>0.63116370808678501</v>
      </c>
      <c r="N72" s="113">
        <v>16</v>
      </c>
      <c r="O72" s="115">
        <f t="shared" si="3"/>
        <v>0.63116370808678501</v>
      </c>
      <c r="P72" s="93"/>
      <c r="Q72" s="116">
        <v>20</v>
      </c>
      <c r="R72" s="117">
        <f t="shared" si="4"/>
        <v>0.78895463510848129</v>
      </c>
      <c r="S72" s="116">
        <v>20</v>
      </c>
      <c r="T72" s="117">
        <f t="shared" si="5"/>
        <v>0.78895463510848129</v>
      </c>
      <c r="U72" s="27"/>
    </row>
    <row r="73" spans="1:21" x14ac:dyDescent="0.2">
      <c r="A73" s="118">
        <v>68</v>
      </c>
      <c r="B73" s="119" t="s">
        <v>125</v>
      </c>
      <c r="C73" s="119">
        <v>1286</v>
      </c>
      <c r="D73" s="120">
        <v>0</v>
      </c>
      <c r="E73" s="120">
        <v>0</v>
      </c>
      <c r="F73" s="93"/>
      <c r="G73" s="120">
        <v>0</v>
      </c>
      <c r="H73" s="114">
        <f t="shared" si="0"/>
        <v>0</v>
      </c>
      <c r="I73" s="120">
        <v>0</v>
      </c>
      <c r="J73" s="114">
        <f t="shared" si="1"/>
        <v>0</v>
      </c>
      <c r="K73" s="93"/>
      <c r="L73" s="120">
        <v>0</v>
      </c>
      <c r="M73" s="115">
        <f t="shared" si="2"/>
        <v>0</v>
      </c>
      <c r="N73" s="120">
        <v>0</v>
      </c>
      <c r="O73" s="115">
        <f t="shared" si="3"/>
        <v>0</v>
      </c>
      <c r="P73" s="93"/>
      <c r="Q73" s="121">
        <v>0</v>
      </c>
      <c r="R73" s="117">
        <f t="shared" si="4"/>
        <v>0</v>
      </c>
      <c r="S73" s="121">
        <v>0</v>
      </c>
      <c r="T73" s="117">
        <f t="shared" si="5"/>
        <v>0</v>
      </c>
      <c r="U73" s="30"/>
    </row>
    <row r="74" spans="1:21" x14ac:dyDescent="0.2">
      <c r="A74" s="111">
        <v>69</v>
      </c>
      <c r="B74" s="112" t="s">
        <v>126</v>
      </c>
      <c r="C74" s="112">
        <v>1473</v>
      </c>
      <c r="D74" s="113">
        <v>0</v>
      </c>
      <c r="E74" s="113">
        <v>0</v>
      </c>
      <c r="F74" s="93"/>
      <c r="G74" s="113">
        <v>0</v>
      </c>
      <c r="H74" s="114">
        <f t="shared" si="0"/>
        <v>0</v>
      </c>
      <c r="I74" s="113">
        <v>0</v>
      </c>
      <c r="J74" s="114">
        <f t="shared" si="1"/>
        <v>0</v>
      </c>
      <c r="K74" s="93"/>
      <c r="L74" s="113">
        <v>1</v>
      </c>
      <c r="M74" s="115">
        <f t="shared" si="2"/>
        <v>6.7888662593346902E-2</v>
      </c>
      <c r="N74" s="113">
        <v>1</v>
      </c>
      <c r="O74" s="115">
        <f t="shared" si="3"/>
        <v>6.7888662593346902E-2</v>
      </c>
      <c r="P74" s="93"/>
      <c r="Q74" s="116">
        <v>4</v>
      </c>
      <c r="R74" s="117">
        <f t="shared" si="4"/>
        <v>0.27155465037338761</v>
      </c>
      <c r="S74" s="116">
        <v>4</v>
      </c>
      <c r="T74" s="117">
        <f t="shared" si="5"/>
        <v>0.27155465037338761</v>
      </c>
      <c r="U74" s="30"/>
    </row>
    <row r="75" spans="1:21" x14ac:dyDescent="0.2">
      <c r="A75" s="118">
        <v>70</v>
      </c>
      <c r="B75" s="119" t="s">
        <v>127</v>
      </c>
      <c r="C75" s="119">
        <v>2764</v>
      </c>
      <c r="D75" s="120">
        <v>2</v>
      </c>
      <c r="E75" s="120">
        <v>2</v>
      </c>
      <c r="F75" s="93"/>
      <c r="G75" s="120">
        <v>2</v>
      </c>
      <c r="H75" s="114">
        <f t="shared" si="0"/>
        <v>7.2358900144717797E-2</v>
      </c>
      <c r="I75" s="120">
        <v>2</v>
      </c>
      <c r="J75" s="114">
        <f t="shared" si="1"/>
        <v>7.2358900144717797E-2</v>
      </c>
      <c r="K75" s="93"/>
      <c r="L75" s="120">
        <v>2</v>
      </c>
      <c r="M75" s="115">
        <f t="shared" si="2"/>
        <v>7.2358900144717797E-2</v>
      </c>
      <c r="N75" s="120">
        <v>2</v>
      </c>
      <c r="O75" s="115">
        <f t="shared" si="3"/>
        <v>7.2358900144717797E-2</v>
      </c>
      <c r="P75" s="93"/>
      <c r="Q75" s="121">
        <v>2</v>
      </c>
      <c r="R75" s="117">
        <f t="shared" si="4"/>
        <v>7.2358900144717797E-2</v>
      </c>
      <c r="S75" s="121">
        <v>2</v>
      </c>
      <c r="T75" s="117">
        <f t="shared" si="5"/>
        <v>7.2358900144717797E-2</v>
      </c>
      <c r="U75" s="30"/>
    </row>
    <row r="76" spans="1:21" x14ac:dyDescent="0.2">
      <c r="A76" s="111">
        <v>71</v>
      </c>
      <c r="B76" s="112" t="s">
        <v>128</v>
      </c>
      <c r="C76" s="112">
        <v>2645</v>
      </c>
      <c r="D76" s="113">
        <v>3</v>
      </c>
      <c r="E76" s="113">
        <v>3</v>
      </c>
      <c r="F76" s="93"/>
      <c r="G76" s="113">
        <v>4</v>
      </c>
      <c r="H76" s="114">
        <f t="shared" si="0"/>
        <v>0.15122873345935728</v>
      </c>
      <c r="I76" s="113">
        <v>4</v>
      </c>
      <c r="J76" s="114">
        <f t="shared" si="1"/>
        <v>0.15122873345935728</v>
      </c>
      <c r="K76" s="93"/>
      <c r="L76" s="113">
        <v>4</v>
      </c>
      <c r="M76" s="115">
        <f t="shared" si="2"/>
        <v>0.15122873345935728</v>
      </c>
      <c r="N76" s="113">
        <v>4</v>
      </c>
      <c r="O76" s="115">
        <f t="shared" si="3"/>
        <v>0.15122873345935728</v>
      </c>
      <c r="P76" s="93"/>
      <c r="Q76" s="116">
        <v>7</v>
      </c>
      <c r="R76" s="117">
        <f t="shared" si="4"/>
        <v>0.26465028355387527</v>
      </c>
      <c r="S76" s="116">
        <v>7</v>
      </c>
      <c r="T76" s="117">
        <f t="shared" si="5"/>
        <v>0.26465028355387527</v>
      </c>
      <c r="U76" s="27"/>
    </row>
    <row r="77" spans="1:21" x14ac:dyDescent="0.2">
      <c r="A77" s="118">
        <v>72</v>
      </c>
      <c r="B77" s="119" t="s">
        <v>129</v>
      </c>
      <c r="C77" s="119">
        <v>25643</v>
      </c>
      <c r="D77" s="120">
        <v>11</v>
      </c>
      <c r="E77" s="120">
        <v>11</v>
      </c>
      <c r="F77" s="93"/>
      <c r="G77" s="120">
        <v>18</v>
      </c>
      <c r="H77" s="114">
        <f t="shared" si="0"/>
        <v>7.0194595016183747E-2</v>
      </c>
      <c r="I77" s="120">
        <v>18</v>
      </c>
      <c r="J77" s="114">
        <f t="shared" si="1"/>
        <v>7.0194595016183747E-2</v>
      </c>
      <c r="K77" s="93"/>
      <c r="L77" s="120">
        <v>25</v>
      </c>
      <c r="M77" s="115">
        <f t="shared" si="2"/>
        <v>9.7492493078032996E-2</v>
      </c>
      <c r="N77" s="120">
        <v>25</v>
      </c>
      <c r="O77" s="115">
        <f t="shared" si="3"/>
        <v>9.7492493078032996E-2</v>
      </c>
      <c r="P77" s="93"/>
      <c r="Q77" s="121">
        <v>30</v>
      </c>
      <c r="R77" s="117">
        <f t="shared" si="4"/>
        <v>0.11699099169363959</v>
      </c>
      <c r="S77" s="121">
        <v>30</v>
      </c>
      <c r="T77" s="117">
        <f t="shared" si="5"/>
        <v>0.11699099169363959</v>
      </c>
      <c r="U77" s="27"/>
    </row>
    <row r="78" spans="1:21" x14ac:dyDescent="0.2">
      <c r="A78" s="111">
        <v>73</v>
      </c>
      <c r="B78" s="112" t="s">
        <v>130</v>
      </c>
      <c r="C78" s="112">
        <v>11812</v>
      </c>
      <c r="D78" s="113">
        <v>12</v>
      </c>
      <c r="E78" s="113">
        <v>12</v>
      </c>
      <c r="F78" s="93"/>
      <c r="G78" s="113">
        <v>15</v>
      </c>
      <c r="H78" s="114">
        <f t="shared" si="0"/>
        <v>0.12698950220115138</v>
      </c>
      <c r="I78" s="113">
        <v>15</v>
      </c>
      <c r="J78" s="114">
        <f t="shared" si="1"/>
        <v>0.12698950220115138</v>
      </c>
      <c r="K78" s="93"/>
      <c r="L78" s="113">
        <v>22</v>
      </c>
      <c r="M78" s="115">
        <f t="shared" si="2"/>
        <v>0.18625126989502203</v>
      </c>
      <c r="N78" s="113">
        <v>22</v>
      </c>
      <c r="O78" s="115">
        <f t="shared" si="3"/>
        <v>0.18625126989502203</v>
      </c>
      <c r="P78" s="93"/>
      <c r="Q78" s="116">
        <v>32</v>
      </c>
      <c r="R78" s="117">
        <f t="shared" si="4"/>
        <v>0.27091093802912292</v>
      </c>
      <c r="S78" s="116">
        <v>32</v>
      </c>
      <c r="T78" s="117">
        <f t="shared" si="5"/>
        <v>0.27091093802912292</v>
      </c>
      <c r="U78" s="27"/>
    </row>
    <row r="79" spans="1:21" x14ac:dyDescent="0.2">
      <c r="A79" s="118">
        <v>74</v>
      </c>
      <c r="B79" s="119" t="s">
        <v>131</v>
      </c>
      <c r="C79" s="119">
        <v>6967</v>
      </c>
      <c r="D79" s="120">
        <v>4</v>
      </c>
      <c r="E79" s="120">
        <v>4</v>
      </c>
      <c r="F79" s="93"/>
      <c r="G79" s="120">
        <v>8</v>
      </c>
      <c r="H79" s="114">
        <f t="shared" si="0"/>
        <v>0.11482704176833645</v>
      </c>
      <c r="I79" s="120">
        <v>8</v>
      </c>
      <c r="J79" s="114">
        <f t="shared" si="1"/>
        <v>0.11482704176833645</v>
      </c>
      <c r="K79" s="93"/>
      <c r="L79" s="120">
        <v>9</v>
      </c>
      <c r="M79" s="115">
        <f t="shared" si="2"/>
        <v>0.12918042198937849</v>
      </c>
      <c r="N79" s="120">
        <v>9</v>
      </c>
      <c r="O79" s="115">
        <f t="shared" si="3"/>
        <v>0.12918042198937849</v>
      </c>
      <c r="P79" s="93"/>
      <c r="Q79" s="121">
        <v>10</v>
      </c>
      <c r="R79" s="117">
        <f t="shared" si="4"/>
        <v>0.14353380221042056</v>
      </c>
      <c r="S79" s="121">
        <v>10</v>
      </c>
      <c r="T79" s="117">
        <f t="shared" si="5"/>
        <v>0.14353380221042056</v>
      </c>
      <c r="U79" s="27"/>
    </row>
    <row r="80" spans="1:21" x14ac:dyDescent="0.2">
      <c r="A80" s="111">
        <v>75</v>
      </c>
      <c r="B80" s="112" t="s">
        <v>132</v>
      </c>
      <c r="C80" s="112">
        <v>3073</v>
      </c>
      <c r="D80" s="113">
        <v>0</v>
      </c>
      <c r="E80" s="113">
        <v>0</v>
      </c>
      <c r="F80" s="93"/>
      <c r="G80" s="113">
        <v>2</v>
      </c>
      <c r="H80" s="114">
        <f t="shared" si="0"/>
        <v>6.5082980800520662E-2</v>
      </c>
      <c r="I80" s="113">
        <v>2</v>
      </c>
      <c r="J80" s="114">
        <f t="shared" si="1"/>
        <v>6.5082980800520662E-2</v>
      </c>
      <c r="K80" s="93"/>
      <c r="L80" s="113">
        <v>5</v>
      </c>
      <c r="M80" s="115">
        <f t="shared" si="2"/>
        <v>0.16270745200130166</v>
      </c>
      <c r="N80" s="113">
        <v>10</v>
      </c>
      <c r="O80" s="115">
        <f t="shared" si="3"/>
        <v>0.32541490400260331</v>
      </c>
      <c r="P80" s="93"/>
      <c r="Q80" s="116">
        <v>11</v>
      </c>
      <c r="R80" s="117">
        <f t="shared" si="4"/>
        <v>0.35795639440286364</v>
      </c>
      <c r="S80" s="116">
        <v>11</v>
      </c>
      <c r="T80" s="117">
        <f t="shared" si="5"/>
        <v>0.35795639440286364</v>
      </c>
      <c r="U80" s="27"/>
    </row>
    <row r="81" spans="1:21" x14ac:dyDescent="0.2">
      <c r="A81" s="118">
        <v>76</v>
      </c>
      <c r="B81" s="119" t="s">
        <v>133</v>
      </c>
      <c r="C81" s="119">
        <v>2231</v>
      </c>
      <c r="D81" s="120">
        <v>4</v>
      </c>
      <c r="E81" s="120">
        <v>4</v>
      </c>
      <c r="F81" s="93"/>
      <c r="G81" s="120">
        <v>16</v>
      </c>
      <c r="H81" s="114">
        <f t="shared" si="0"/>
        <v>0.71716718960107584</v>
      </c>
      <c r="I81" s="120">
        <v>16</v>
      </c>
      <c r="J81" s="114">
        <f t="shared" si="1"/>
        <v>0.71716718960107584</v>
      </c>
      <c r="K81" s="93"/>
      <c r="L81" s="120">
        <v>19</v>
      </c>
      <c r="M81" s="115">
        <f t="shared" si="2"/>
        <v>0.85163603765127749</v>
      </c>
      <c r="N81" s="120">
        <v>19</v>
      </c>
      <c r="O81" s="115">
        <f t="shared" si="3"/>
        <v>0.85163603765127749</v>
      </c>
      <c r="P81" s="93"/>
      <c r="Q81" s="121">
        <v>30</v>
      </c>
      <c r="R81" s="117">
        <f t="shared" si="4"/>
        <v>1.3446884805020169</v>
      </c>
      <c r="S81" s="121">
        <v>30</v>
      </c>
      <c r="T81" s="117">
        <f t="shared" si="5"/>
        <v>1.3446884805020169</v>
      </c>
      <c r="U81" s="27"/>
    </row>
    <row r="82" spans="1:21" x14ac:dyDescent="0.2">
      <c r="A82" s="111">
        <v>77</v>
      </c>
      <c r="B82" s="112" t="s">
        <v>134</v>
      </c>
      <c r="C82" s="112">
        <v>3922</v>
      </c>
      <c r="D82" s="113">
        <v>2</v>
      </c>
      <c r="E82" s="113">
        <v>2</v>
      </c>
      <c r="F82" s="93"/>
      <c r="G82" s="113">
        <v>2</v>
      </c>
      <c r="H82" s="114">
        <f t="shared" si="0"/>
        <v>5.0994390617032127E-2</v>
      </c>
      <c r="I82" s="113">
        <v>2</v>
      </c>
      <c r="J82" s="114">
        <f t="shared" si="1"/>
        <v>5.0994390617032127E-2</v>
      </c>
      <c r="K82" s="93"/>
      <c r="L82" s="113">
        <v>4</v>
      </c>
      <c r="M82" s="115">
        <f t="shared" si="2"/>
        <v>0.10198878123406425</v>
      </c>
      <c r="N82" s="113">
        <v>4</v>
      </c>
      <c r="O82" s="115">
        <f t="shared" si="3"/>
        <v>0.10198878123406425</v>
      </c>
      <c r="P82" s="93"/>
      <c r="Q82" s="116">
        <v>8</v>
      </c>
      <c r="R82" s="117">
        <f t="shared" si="4"/>
        <v>0.20397756246812851</v>
      </c>
      <c r="S82" s="116">
        <v>8</v>
      </c>
      <c r="T82" s="117">
        <f t="shared" si="5"/>
        <v>0.20397756246812851</v>
      </c>
      <c r="U82" s="27"/>
    </row>
    <row r="83" spans="1:21" x14ac:dyDescent="0.2">
      <c r="A83" s="118">
        <v>78</v>
      </c>
      <c r="B83" s="119" t="s">
        <v>135</v>
      </c>
      <c r="C83" s="119">
        <v>7801</v>
      </c>
      <c r="D83" s="120">
        <v>5</v>
      </c>
      <c r="E83" s="120">
        <v>5</v>
      </c>
      <c r="F83" s="93"/>
      <c r="G83" s="120">
        <v>5</v>
      </c>
      <c r="H83" s="114">
        <f t="shared" si="0"/>
        <v>6.409434687860531E-2</v>
      </c>
      <c r="I83" s="120">
        <v>5</v>
      </c>
      <c r="J83" s="114">
        <f t="shared" si="1"/>
        <v>6.409434687860531E-2</v>
      </c>
      <c r="K83" s="93"/>
      <c r="L83" s="120">
        <v>7</v>
      </c>
      <c r="M83" s="115">
        <f t="shared" si="2"/>
        <v>8.9732085630047434E-2</v>
      </c>
      <c r="N83" s="120">
        <v>8</v>
      </c>
      <c r="O83" s="115">
        <f t="shared" si="3"/>
        <v>0.1025509550057685</v>
      </c>
      <c r="P83" s="93"/>
      <c r="Q83" s="121">
        <v>10</v>
      </c>
      <c r="R83" s="117">
        <f t="shared" si="4"/>
        <v>0.12818869375721062</v>
      </c>
      <c r="S83" s="121">
        <v>11</v>
      </c>
      <c r="T83" s="117">
        <f t="shared" si="5"/>
        <v>0.14100756313293167</v>
      </c>
      <c r="U83" s="27"/>
    </row>
    <row r="84" spans="1:21" x14ac:dyDescent="0.2">
      <c r="A84" s="111">
        <v>79</v>
      </c>
      <c r="B84" s="112" t="s">
        <v>136</v>
      </c>
      <c r="C84" s="112">
        <v>3984</v>
      </c>
      <c r="D84" s="113">
        <v>0</v>
      </c>
      <c r="E84" s="113">
        <v>0</v>
      </c>
      <c r="F84" s="93"/>
      <c r="G84" s="113">
        <v>2</v>
      </c>
      <c r="H84" s="114">
        <f t="shared" si="0"/>
        <v>5.0200803212851398E-2</v>
      </c>
      <c r="I84" s="113">
        <v>2</v>
      </c>
      <c r="J84" s="114">
        <f t="shared" si="1"/>
        <v>5.0200803212851398E-2</v>
      </c>
      <c r="K84" s="93"/>
      <c r="L84" s="113">
        <v>4</v>
      </c>
      <c r="M84" s="115">
        <f t="shared" si="2"/>
        <v>0.1004016064257028</v>
      </c>
      <c r="N84" s="113">
        <v>4</v>
      </c>
      <c r="O84" s="115">
        <f t="shared" si="3"/>
        <v>0.1004016064257028</v>
      </c>
      <c r="P84" s="93"/>
      <c r="Q84" s="116">
        <v>9</v>
      </c>
      <c r="R84" s="117">
        <f t="shared" si="4"/>
        <v>0.2259036144578313</v>
      </c>
      <c r="S84" s="116">
        <v>9</v>
      </c>
      <c r="T84" s="117">
        <f t="shared" si="5"/>
        <v>0.2259036144578313</v>
      </c>
      <c r="U84" s="27"/>
    </row>
    <row r="85" spans="1:21" x14ac:dyDescent="0.2">
      <c r="A85" s="118">
        <v>80</v>
      </c>
      <c r="B85" s="119" t="s">
        <v>137</v>
      </c>
      <c r="C85" s="119">
        <v>6214</v>
      </c>
      <c r="D85" s="120">
        <v>1</v>
      </c>
      <c r="E85" s="120">
        <v>1</v>
      </c>
      <c r="F85" s="93"/>
      <c r="G85" s="120">
        <v>1</v>
      </c>
      <c r="H85" s="114">
        <f t="shared" si="0"/>
        <v>1.6092693916961699E-2</v>
      </c>
      <c r="I85" s="120">
        <v>1</v>
      </c>
      <c r="J85" s="114">
        <f t="shared" si="1"/>
        <v>1.6092693916961699E-2</v>
      </c>
      <c r="K85" s="93"/>
      <c r="L85" s="120">
        <v>1</v>
      </c>
      <c r="M85" s="115">
        <f t="shared" si="2"/>
        <v>1.6092693916961699E-2</v>
      </c>
      <c r="N85" s="120">
        <v>1</v>
      </c>
      <c r="O85" s="115">
        <f t="shared" si="3"/>
        <v>1.6092693916961699E-2</v>
      </c>
      <c r="P85" s="93"/>
      <c r="Q85" s="121">
        <v>1</v>
      </c>
      <c r="R85" s="117">
        <f t="shared" si="4"/>
        <v>1.6092693916961699E-2</v>
      </c>
      <c r="S85" s="121">
        <v>1</v>
      </c>
      <c r="T85" s="117">
        <f t="shared" si="5"/>
        <v>1.6092693916961699E-2</v>
      </c>
      <c r="U85" s="30"/>
    </row>
    <row r="86" spans="1:21" x14ac:dyDescent="0.2">
      <c r="A86" s="111">
        <v>81</v>
      </c>
      <c r="B86" s="112" t="s">
        <v>138</v>
      </c>
      <c r="C86" s="112">
        <v>2587</v>
      </c>
      <c r="D86" s="113">
        <v>5</v>
      </c>
      <c r="E86" s="113">
        <v>5</v>
      </c>
      <c r="F86" s="93"/>
      <c r="G86" s="113">
        <v>32</v>
      </c>
      <c r="H86" s="114">
        <f t="shared" si="0"/>
        <v>1.2369540007730961</v>
      </c>
      <c r="I86" s="113">
        <v>32</v>
      </c>
      <c r="J86" s="114">
        <f t="shared" si="1"/>
        <v>1.2369540007730961</v>
      </c>
      <c r="K86" s="93"/>
      <c r="L86" s="113">
        <v>45</v>
      </c>
      <c r="M86" s="115">
        <f t="shared" si="2"/>
        <v>1.7394665635871664</v>
      </c>
      <c r="N86" s="113">
        <v>45</v>
      </c>
      <c r="O86" s="115">
        <f t="shared" si="3"/>
        <v>1.7394665635871664</v>
      </c>
      <c r="P86" s="93"/>
      <c r="Q86" s="116">
        <v>55</v>
      </c>
      <c r="R86" s="117">
        <f t="shared" si="4"/>
        <v>2.1260146888287594</v>
      </c>
      <c r="S86" s="116">
        <v>55</v>
      </c>
      <c r="T86" s="117">
        <f t="shared" si="5"/>
        <v>2.1260146888287594</v>
      </c>
      <c r="U86" s="30"/>
    </row>
    <row r="87" spans="1:21" x14ac:dyDescent="0.2">
      <c r="A87" s="118">
        <v>82</v>
      </c>
      <c r="B87" s="119" t="s">
        <v>139</v>
      </c>
      <c r="C87" s="119">
        <v>22476</v>
      </c>
      <c r="D87" s="120">
        <v>10</v>
      </c>
      <c r="E87" s="120">
        <v>9</v>
      </c>
      <c r="F87" s="93"/>
      <c r="G87" s="120">
        <v>25</v>
      </c>
      <c r="H87" s="114">
        <f t="shared" si="0"/>
        <v>0.11122975618437445</v>
      </c>
      <c r="I87" s="120">
        <v>24</v>
      </c>
      <c r="J87" s="114">
        <f t="shared" si="1"/>
        <v>0.10678056593699946</v>
      </c>
      <c r="K87" s="93"/>
      <c r="L87" s="120">
        <v>32</v>
      </c>
      <c r="M87" s="115">
        <f t="shared" si="2"/>
        <v>0.14237408791599929</v>
      </c>
      <c r="N87" s="120">
        <v>31</v>
      </c>
      <c r="O87" s="115">
        <f t="shared" si="3"/>
        <v>0.13792489766862431</v>
      </c>
      <c r="P87" s="93"/>
      <c r="Q87" s="121">
        <v>41</v>
      </c>
      <c r="R87" s="117">
        <f t="shared" si="4"/>
        <v>0.18241680014237407</v>
      </c>
      <c r="S87" s="121">
        <v>40</v>
      </c>
      <c r="T87" s="117">
        <f t="shared" si="5"/>
        <v>0.1779676098949991</v>
      </c>
      <c r="U87" s="27"/>
    </row>
    <row r="88" spans="1:21" x14ac:dyDescent="0.2">
      <c r="A88" s="111">
        <v>83</v>
      </c>
      <c r="B88" s="112" t="s">
        <v>140</v>
      </c>
      <c r="C88" s="112">
        <v>20889</v>
      </c>
      <c r="D88" s="113">
        <v>47</v>
      </c>
      <c r="E88" s="113">
        <v>47</v>
      </c>
      <c r="F88" s="93"/>
      <c r="G88" s="113">
        <v>118</v>
      </c>
      <c r="H88" s="114">
        <f t="shared" si="0"/>
        <v>0.56489061228397719</v>
      </c>
      <c r="I88" s="113">
        <v>118</v>
      </c>
      <c r="J88" s="114">
        <f t="shared" si="1"/>
        <v>0.56489061228397719</v>
      </c>
      <c r="K88" s="93"/>
      <c r="L88" s="113">
        <v>175</v>
      </c>
      <c r="M88" s="115">
        <f t="shared" si="2"/>
        <v>0.83776150126861015</v>
      </c>
      <c r="N88" s="113">
        <v>177</v>
      </c>
      <c r="O88" s="115">
        <f t="shared" si="3"/>
        <v>0.84733591842596578</v>
      </c>
      <c r="P88" s="93"/>
      <c r="Q88" s="116">
        <v>214</v>
      </c>
      <c r="R88" s="117">
        <f t="shared" si="4"/>
        <v>1.0244626358370434</v>
      </c>
      <c r="S88" s="116">
        <v>216</v>
      </c>
      <c r="T88" s="117">
        <f t="shared" si="5"/>
        <v>1.034037052994399</v>
      </c>
      <c r="U88" s="27"/>
    </row>
    <row r="89" spans="1:21" x14ac:dyDescent="0.2">
      <c r="A89" s="118">
        <v>84</v>
      </c>
      <c r="B89" s="119" t="s">
        <v>141</v>
      </c>
      <c r="C89" s="119">
        <v>4062</v>
      </c>
      <c r="D89" s="120">
        <v>10</v>
      </c>
      <c r="E89" s="120">
        <v>10</v>
      </c>
      <c r="F89" s="93"/>
      <c r="G89" s="120">
        <v>12</v>
      </c>
      <c r="H89" s="114">
        <f t="shared" si="0"/>
        <v>0.29542097488921715</v>
      </c>
      <c r="I89" s="120">
        <v>12</v>
      </c>
      <c r="J89" s="114">
        <f t="shared" si="1"/>
        <v>0.29542097488921715</v>
      </c>
      <c r="K89" s="93"/>
      <c r="L89" s="120">
        <v>17</v>
      </c>
      <c r="M89" s="115">
        <f t="shared" si="2"/>
        <v>0.41851304775972425</v>
      </c>
      <c r="N89" s="120">
        <v>17</v>
      </c>
      <c r="O89" s="115">
        <f t="shared" si="3"/>
        <v>0.41851304775972425</v>
      </c>
      <c r="P89" s="93"/>
      <c r="Q89" s="121">
        <v>17</v>
      </c>
      <c r="R89" s="117">
        <f t="shared" si="4"/>
        <v>0.41851304775972425</v>
      </c>
      <c r="S89" s="121">
        <v>17</v>
      </c>
      <c r="T89" s="117">
        <f t="shared" si="5"/>
        <v>0.41851304775972425</v>
      </c>
      <c r="U89" s="27"/>
    </row>
    <row r="90" spans="1:21" x14ac:dyDescent="0.2">
      <c r="A90" s="111">
        <v>85</v>
      </c>
      <c r="B90" s="112" t="s">
        <v>142</v>
      </c>
      <c r="C90" s="112">
        <v>412519</v>
      </c>
      <c r="D90" s="113">
        <v>206</v>
      </c>
      <c r="E90" s="113">
        <v>206</v>
      </c>
      <c r="F90" s="93"/>
      <c r="G90" s="113">
        <v>400</v>
      </c>
      <c r="H90" s="114">
        <f t="shared" si="0"/>
        <v>9.6965230692404467E-2</v>
      </c>
      <c r="I90" s="113">
        <v>399</v>
      </c>
      <c r="J90" s="114">
        <f t="shared" si="1"/>
        <v>9.6722817615673459E-2</v>
      </c>
      <c r="K90" s="93"/>
      <c r="L90" s="113">
        <v>522</v>
      </c>
      <c r="M90" s="115">
        <f t="shared" si="2"/>
        <v>0.12653962605358782</v>
      </c>
      <c r="N90" s="113">
        <v>522</v>
      </c>
      <c r="O90" s="115">
        <f t="shared" si="3"/>
        <v>0.12653962605358782</v>
      </c>
      <c r="P90" s="93"/>
      <c r="Q90" s="116">
        <v>636</v>
      </c>
      <c r="R90" s="117">
        <f t="shared" si="4"/>
        <v>0.1541747168009231</v>
      </c>
      <c r="S90" s="116">
        <v>634</v>
      </c>
      <c r="T90" s="117">
        <f t="shared" si="5"/>
        <v>0.15368989064746111</v>
      </c>
      <c r="U90" s="27"/>
    </row>
    <row r="91" spans="1:21" x14ac:dyDescent="0.2">
      <c r="A91" s="118">
        <v>86</v>
      </c>
      <c r="B91" s="119" t="s">
        <v>143</v>
      </c>
      <c r="C91" s="119">
        <v>3062</v>
      </c>
      <c r="D91" s="120">
        <v>12</v>
      </c>
      <c r="E91" s="120">
        <v>12</v>
      </c>
      <c r="F91" s="93"/>
      <c r="G91" s="120">
        <v>16</v>
      </c>
      <c r="H91" s="114">
        <f t="shared" si="0"/>
        <v>0.52253429131286744</v>
      </c>
      <c r="I91" s="120">
        <v>16</v>
      </c>
      <c r="J91" s="114">
        <f t="shared" si="1"/>
        <v>0.52253429131286744</v>
      </c>
      <c r="K91" s="93"/>
      <c r="L91" s="120">
        <v>19</v>
      </c>
      <c r="M91" s="115">
        <f t="shared" si="2"/>
        <v>0.62050947093403008</v>
      </c>
      <c r="N91" s="120">
        <v>19</v>
      </c>
      <c r="O91" s="115">
        <f t="shared" si="3"/>
        <v>0.62050947093403008</v>
      </c>
      <c r="P91" s="93"/>
      <c r="Q91" s="121">
        <v>21</v>
      </c>
      <c r="R91" s="117">
        <f t="shared" si="4"/>
        <v>0.6858262573481384</v>
      </c>
      <c r="S91" s="121">
        <v>21</v>
      </c>
      <c r="T91" s="117">
        <f t="shared" si="5"/>
        <v>0.6858262573481384</v>
      </c>
      <c r="U91" s="27"/>
    </row>
    <row r="92" spans="1:21" x14ac:dyDescent="0.2">
      <c r="A92" s="111">
        <v>87</v>
      </c>
      <c r="B92" s="112" t="s">
        <v>144</v>
      </c>
      <c r="C92" s="112">
        <v>4987</v>
      </c>
      <c r="D92" s="113">
        <v>2</v>
      </c>
      <c r="E92" s="113">
        <v>2</v>
      </c>
      <c r="F92" s="93"/>
      <c r="G92" s="113">
        <v>4</v>
      </c>
      <c r="H92" s="114">
        <f t="shared" si="0"/>
        <v>8.020854220974534E-2</v>
      </c>
      <c r="I92" s="113">
        <v>4</v>
      </c>
      <c r="J92" s="114">
        <f t="shared" si="1"/>
        <v>8.020854220974534E-2</v>
      </c>
      <c r="K92" s="93"/>
      <c r="L92" s="113">
        <v>6</v>
      </c>
      <c r="M92" s="115">
        <f t="shared" si="2"/>
        <v>0.120312813314618</v>
      </c>
      <c r="N92" s="113">
        <v>6</v>
      </c>
      <c r="O92" s="115">
        <f t="shared" si="3"/>
        <v>0.120312813314618</v>
      </c>
      <c r="P92" s="93"/>
      <c r="Q92" s="116">
        <v>10</v>
      </c>
      <c r="R92" s="117">
        <f t="shared" si="4"/>
        <v>0.20052135552436332</v>
      </c>
      <c r="S92" s="116">
        <v>10</v>
      </c>
      <c r="T92" s="117">
        <f t="shared" si="5"/>
        <v>0.20052135552436332</v>
      </c>
      <c r="U92" s="27"/>
    </row>
    <row r="93" spans="1:21" x14ac:dyDescent="0.2">
      <c r="A93" s="118">
        <v>88</v>
      </c>
      <c r="B93" s="119" t="s">
        <v>145</v>
      </c>
      <c r="C93" s="119">
        <v>1302</v>
      </c>
      <c r="D93" s="120">
        <v>3</v>
      </c>
      <c r="E93" s="120">
        <v>3</v>
      </c>
      <c r="F93" s="93"/>
      <c r="G93" s="120">
        <v>4</v>
      </c>
      <c r="H93" s="114">
        <f t="shared" si="0"/>
        <v>0.30721966205837176</v>
      </c>
      <c r="I93" s="120">
        <v>4</v>
      </c>
      <c r="J93" s="114">
        <f t="shared" si="1"/>
        <v>0.30721966205837176</v>
      </c>
      <c r="K93" s="93"/>
      <c r="L93" s="120">
        <v>5</v>
      </c>
      <c r="M93" s="115">
        <f t="shared" si="2"/>
        <v>0.38402457757296465</v>
      </c>
      <c r="N93" s="120">
        <v>5</v>
      </c>
      <c r="O93" s="115">
        <f t="shared" si="3"/>
        <v>0.38402457757296465</v>
      </c>
      <c r="P93" s="93"/>
      <c r="Q93" s="121">
        <v>7</v>
      </c>
      <c r="R93" s="117">
        <f t="shared" si="4"/>
        <v>0.53763440860215062</v>
      </c>
      <c r="S93" s="121">
        <v>7</v>
      </c>
      <c r="T93" s="117">
        <f t="shared" si="5"/>
        <v>0.53763440860215062</v>
      </c>
      <c r="U93" s="27"/>
    </row>
    <row r="94" spans="1:21" x14ac:dyDescent="0.25">
      <c r="A94" s="111">
        <v>89</v>
      </c>
      <c r="B94" s="126" t="s">
        <v>146</v>
      </c>
      <c r="C94" s="112">
        <v>1778</v>
      </c>
      <c r="D94" s="113">
        <v>3</v>
      </c>
      <c r="E94" s="113">
        <v>3</v>
      </c>
      <c r="F94" s="93"/>
      <c r="G94" s="113">
        <v>3</v>
      </c>
      <c r="H94" s="114">
        <f t="shared" si="0"/>
        <v>0.1687289088863892</v>
      </c>
      <c r="I94" s="113">
        <v>3</v>
      </c>
      <c r="J94" s="114">
        <f t="shared" si="1"/>
        <v>0.1687289088863892</v>
      </c>
      <c r="K94" s="93"/>
      <c r="L94" s="113">
        <v>3</v>
      </c>
      <c r="M94" s="115">
        <f t="shared" si="2"/>
        <v>0.1687289088863892</v>
      </c>
      <c r="N94" s="113">
        <v>3</v>
      </c>
      <c r="O94" s="115">
        <f t="shared" si="3"/>
        <v>0.1687289088863892</v>
      </c>
      <c r="P94" s="93"/>
      <c r="Q94" s="116">
        <v>4</v>
      </c>
      <c r="R94" s="117">
        <f t="shared" si="4"/>
        <v>0.22497187851518563</v>
      </c>
      <c r="S94" s="116">
        <v>4</v>
      </c>
      <c r="T94" s="117">
        <f t="shared" si="5"/>
        <v>0.22497187851518563</v>
      </c>
      <c r="U94" s="27"/>
    </row>
    <row r="95" spans="1:21" x14ac:dyDescent="0.2">
      <c r="A95" s="118">
        <v>90</v>
      </c>
      <c r="B95" s="119" t="s">
        <v>147</v>
      </c>
      <c r="C95" s="119">
        <v>4065</v>
      </c>
      <c r="D95" s="120">
        <v>6</v>
      </c>
      <c r="E95" s="120">
        <v>6</v>
      </c>
      <c r="F95" s="93"/>
      <c r="G95" s="120">
        <v>9</v>
      </c>
      <c r="H95" s="114">
        <f t="shared" si="0"/>
        <v>0.22140221402214022</v>
      </c>
      <c r="I95" s="120">
        <v>8</v>
      </c>
      <c r="J95" s="114">
        <f t="shared" si="1"/>
        <v>0.19680196801968017</v>
      </c>
      <c r="K95" s="93"/>
      <c r="L95" s="120">
        <v>11</v>
      </c>
      <c r="M95" s="115">
        <f t="shared" si="2"/>
        <v>0.27060270602706027</v>
      </c>
      <c r="N95" s="120">
        <v>10</v>
      </c>
      <c r="O95" s="115">
        <f t="shared" si="3"/>
        <v>0.24600246002460024</v>
      </c>
      <c r="P95" s="93"/>
      <c r="Q95" s="121">
        <v>11</v>
      </c>
      <c r="R95" s="117">
        <f t="shared" si="4"/>
        <v>0.27060270602706027</v>
      </c>
      <c r="S95" s="121">
        <v>10</v>
      </c>
      <c r="T95" s="117">
        <f t="shared" si="5"/>
        <v>0.24600246002460024</v>
      </c>
      <c r="U95" s="27"/>
    </row>
    <row r="96" spans="1:21" x14ac:dyDescent="0.2">
      <c r="A96" s="111">
        <v>91</v>
      </c>
      <c r="B96" s="112" t="s">
        <v>148</v>
      </c>
      <c r="C96" s="112">
        <v>2525</v>
      </c>
      <c r="D96" s="113">
        <v>5</v>
      </c>
      <c r="E96" s="113">
        <v>5</v>
      </c>
      <c r="F96" s="93"/>
      <c r="G96" s="113">
        <v>12</v>
      </c>
      <c r="H96" s="114">
        <f t="shared" si="0"/>
        <v>0.47524752475247523</v>
      </c>
      <c r="I96" s="113">
        <v>12</v>
      </c>
      <c r="J96" s="114">
        <f t="shared" si="1"/>
        <v>0.47524752475247523</v>
      </c>
      <c r="K96" s="93"/>
      <c r="L96" s="113">
        <v>28</v>
      </c>
      <c r="M96" s="115">
        <f t="shared" si="2"/>
        <v>1.1089108910891088</v>
      </c>
      <c r="N96" s="113">
        <v>28</v>
      </c>
      <c r="O96" s="115">
        <f t="shared" si="3"/>
        <v>1.1089108910891088</v>
      </c>
      <c r="P96" s="93"/>
      <c r="Q96" s="116">
        <v>36</v>
      </c>
      <c r="R96" s="117">
        <f t="shared" si="4"/>
        <v>1.4257425742574259</v>
      </c>
      <c r="S96" s="116">
        <v>36</v>
      </c>
      <c r="T96" s="117">
        <f t="shared" si="5"/>
        <v>1.4257425742574259</v>
      </c>
      <c r="U96" s="30"/>
    </row>
    <row r="97" spans="1:21" x14ac:dyDescent="0.2">
      <c r="A97" s="118">
        <v>92</v>
      </c>
      <c r="B97" s="119" t="s">
        <v>149</v>
      </c>
      <c r="C97" s="119">
        <v>6373</v>
      </c>
      <c r="D97" s="120">
        <v>3</v>
      </c>
      <c r="E97" s="120">
        <v>3</v>
      </c>
      <c r="F97" s="93"/>
      <c r="G97" s="120">
        <v>7</v>
      </c>
      <c r="H97" s="114">
        <f t="shared" si="0"/>
        <v>0.10983838066844501</v>
      </c>
      <c r="I97" s="120">
        <v>7</v>
      </c>
      <c r="J97" s="114">
        <f t="shared" si="1"/>
        <v>0.10983838066844501</v>
      </c>
      <c r="K97" s="93"/>
      <c r="L97" s="120">
        <v>11</v>
      </c>
      <c r="M97" s="115">
        <f t="shared" si="2"/>
        <v>0.17260316962184216</v>
      </c>
      <c r="N97" s="120">
        <v>11</v>
      </c>
      <c r="O97" s="115">
        <f t="shared" si="3"/>
        <v>0.17260316962184216</v>
      </c>
      <c r="P97" s="93"/>
      <c r="Q97" s="121">
        <v>15</v>
      </c>
      <c r="R97" s="117">
        <f t="shared" si="4"/>
        <v>0.23536795857523929</v>
      </c>
      <c r="S97" s="121">
        <v>15</v>
      </c>
      <c r="T97" s="117">
        <f t="shared" si="5"/>
        <v>0.23536795857523929</v>
      </c>
      <c r="U97" s="27"/>
    </row>
    <row r="98" spans="1:21" x14ac:dyDescent="0.2">
      <c r="A98" s="111">
        <v>93</v>
      </c>
      <c r="B98" s="112" t="s">
        <v>150</v>
      </c>
      <c r="C98" s="112">
        <v>2700</v>
      </c>
      <c r="D98" s="113">
        <v>3</v>
      </c>
      <c r="E98" s="113">
        <v>3</v>
      </c>
      <c r="F98" s="93"/>
      <c r="G98" s="113">
        <v>6</v>
      </c>
      <c r="H98" s="114">
        <f t="shared" si="0"/>
        <v>0.22222222222222221</v>
      </c>
      <c r="I98" s="113">
        <v>6</v>
      </c>
      <c r="J98" s="114">
        <f t="shared" si="1"/>
        <v>0.22222222222222221</v>
      </c>
      <c r="K98" s="93"/>
      <c r="L98" s="113">
        <v>7</v>
      </c>
      <c r="M98" s="115">
        <f t="shared" si="2"/>
        <v>0.25925925925925924</v>
      </c>
      <c r="N98" s="113">
        <v>7</v>
      </c>
      <c r="O98" s="115">
        <f t="shared" si="3"/>
        <v>0.25925925925925924</v>
      </c>
      <c r="P98" s="93"/>
      <c r="Q98" s="116">
        <v>7</v>
      </c>
      <c r="R98" s="117">
        <f t="shared" si="4"/>
        <v>0.25925925925925924</v>
      </c>
      <c r="S98" s="116">
        <v>7</v>
      </c>
      <c r="T98" s="117">
        <f t="shared" si="5"/>
        <v>0.25925925925925924</v>
      </c>
      <c r="U98" s="27"/>
    </row>
    <row r="99" spans="1:21" x14ac:dyDescent="0.2">
      <c r="A99" s="118">
        <v>94</v>
      </c>
      <c r="B99" s="119" t="s">
        <v>151</v>
      </c>
      <c r="C99" s="119">
        <v>14045</v>
      </c>
      <c r="D99" s="120">
        <v>1</v>
      </c>
      <c r="E99" s="120">
        <v>1</v>
      </c>
      <c r="F99" s="93"/>
      <c r="G99" s="120">
        <v>2</v>
      </c>
      <c r="H99" s="114">
        <f t="shared" si="0"/>
        <v>1.4239943040227838E-2</v>
      </c>
      <c r="I99" s="120">
        <v>2</v>
      </c>
      <c r="J99" s="114">
        <f t="shared" si="1"/>
        <v>1.4239943040227838E-2</v>
      </c>
      <c r="K99" s="93"/>
      <c r="L99" s="120">
        <v>4</v>
      </c>
      <c r="M99" s="115">
        <f t="shared" si="2"/>
        <v>2.8479886080455676E-2</v>
      </c>
      <c r="N99" s="120">
        <v>3</v>
      </c>
      <c r="O99" s="115">
        <f t="shared" si="3"/>
        <v>2.135991456034176E-2</v>
      </c>
      <c r="P99" s="93"/>
      <c r="Q99" s="121">
        <v>8</v>
      </c>
      <c r="R99" s="117">
        <f t="shared" si="4"/>
        <v>5.6959772160911352E-2</v>
      </c>
      <c r="S99" s="121">
        <v>7</v>
      </c>
      <c r="T99" s="117">
        <f t="shared" si="5"/>
        <v>4.9839800640797433E-2</v>
      </c>
      <c r="U99" s="27"/>
    </row>
    <row r="100" spans="1:21" x14ac:dyDescent="0.2">
      <c r="A100" s="111">
        <v>95</v>
      </c>
      <c r="B100" s="112" t="s">
        <v>152</v>
      </c>
      <c r="C100" s="112">
        <v>18562</v>
      </c>
      <c r="D100" s="113">
        <v>2</v>
      </c>
      <c r="E100" s="113">
        <v>2</v>
      </c>
      <c r="F100" s="93"/>
      <c r="G100" s="113">
        <v>4</v>
      </c>
      <c r="H100" s="114">
        <f t="shared" si="0"/>
        <v>2.1549402004094387E-2</v>
      </c>
      <c r="I100" s="113">
        <v>4</v>
      </c>
      <c r="J100" s="114">
        <f t="shared" si="1"/>
        <v>2.1549402004094387E-2</v>
      </c>
      <c r="K100" s="93"/>
      <c r="L100" s="113">
        <v>6</v>
      </c>
      <c r="M100" s="115">
        <f t="shared" si="2"/>
        <v>3.232410300614158E-2</v>
      </c>
      <c r="N100" s="113">
        <v>6</v>
      </c>
      <c r="O100" s="115">
        <f t="shared" si="3"/>
        <v>3.232410300614158E-2</v>
      </c>
      <c r="P100" s="93"/>
      <c r="Q100" s="116">
        <v>10</v>
      </c>
      <c r="R100" s="117">
        <f t="shared" si="4"/>
        <v>5.3873505010235967E-2</v>
      </c>
      <c r="S100" s="116">
        <v>10</v>
      </c>
      <c r="T100" s="117">
        <f t="shared" si="5"/>
        <v>5.3873505010235967E-2</v>
      </c>
      <c r="U100" s="27"/>
    </row>
    <row r="101" spans="1:21" x14ac:dyDescent="0.2">
      <c r="A101" s="118">
        <v>96</v>
      </c>
      <c r="B101" s="119" t="s">
        <v>153</v>
      </c>
      <c r="C101" s="119">
        <v>5508</v>
      </c>
      <c r="D101" s="120">
        <v>9</v>
      </c>
      <c r="E101" s="120">
        <v>9</v>
      </c>
      <c r="F101" s="93"/>
      <c r="G101" s="120">
        <v>19</v>
      </c>
      <c r="H101" s="114">
        <f t="shared" si="0"/>
        <v>0.34495279593318806</v>
      </c>
      <c r="I101" s="120">
        <v>19</v>
      </c>
      <c r="J101" s="114">
        <f t="shared" si="1"/>
        <v>0.34495279593318806</v>
      </c>
      <c r="K101" s="93"/>
      <c r="L101" s="120">
        <v>31</v>
      </c>
      <c r="M101" s="115">
        <f t="shared" si="2"/>
        <v>0.56281771968046479</v>
      </c>
      <c r="N101" s="120">
        <v>31</v>
      </c>
      <c r="O101" s="115">
        <f t="shared" si="3"/>
        <v>0.56281771968046479</v>
      </c>
      <c r="P101" s="93"/>
      <c r="Q101" s="121">
        <v>42</v>
      </c>
      <c r="R101" s="117">
        <f t="shared" si="4"/>
        <v>0.76252723311546844</v>
      </c>
      <c r="S101" s="121">
        <v>42</v>
      </c>
      <c r="T101" s="117">
        <f t="shared" si="5"/>
        <v>0.76252723311546844</v>
      </c>
      <c r="U101" s="27"/>
    </row>
    <row r="102" spans="1:21" x14ac:dyDescent="0.2">
      <c r="A102" s="111">
        <v>97</v>
      </c>
      <c r="B102" s="112" t="s">
        <v>154</v>
      </c>
      <c r="C102" s="112">
        <v>1795</v>
      </c>
      <c r="D102" s="113">
        <v>4</v>
      </c>
      <c r="E102" s="113">
        <v>4</v>
      </c>
      <c r="F102" s="93"/>
      <c r="G102" s="113">
        <v>10</v>
      </c>
      <c r="H102" s="114">
        <f t="shared" si="0"/>
        <v>0.55710306406685239</v>
      </c>
      <c r="I102" s="113">
        <v>10</v>
      </c>
      <c r="J102" s="114">
        <f t="shared" si="1"/>
        <v>0.55710306406685239</v>
      </c>
      <c r="K102" s="93"/>
      <c r="L102" s="113">
        <v>12</v>
      </c>
      <c r="M102" s="115">
        <f t="shared" si="2"/>
        <v>0.66852367688022285</v>
      </c>
      <c r="N102" s="113">
        <v>12</v>
      </c>
      <c r="O102" s="115">
        <f t="shared" si="3"/>
        <v>0.66852367688022285</v>
      </c>
      <c r="P102" s="93"/>
      <c r="Q102" s="116">
        <v>13</v>
      </c>
      <c r="R102" s="117">
        <f t="shared" si="4"/>
        <v>0.72423398328690802</v>
      </c>
      <c r="S102" s="116">
        <v>13</v>
      </c>
      <c r="T102" s="117">
        <f t="shared" si="5"/>
        <v>0.72423398328690802</v>
      </c>
      <c r="U102" s="27"/>
    </row>
    <row r="103" spans="1:21" x14ac:dyDescent="0.2">
      <c r="A103" s="118">
        <v>98</v>
      </c>
      <c r="B103" s="119" t="s">
        <v>155</v>
      </c>
      <c r="C103" s="119">
        <v>13946</v>
      </c>
      <c r="D103" s="120">
        <v>12</v>
      </c>
      <c r="E103" s="120">
        <v>12</v>
      </c>
      <c r="F103" s="93"/>
      <c r="G103" s="120">
        <v>20</v>
      </c>
      <c r="H103" s="114">
        <f t="shared" si="0"/>
        <v>0.1434102968593145</v>
      </c>
      <c r="I103" s="120">
        <v>20</v>
      </c>
      <c r="J103" s="114">
        <f t="shared" si="1"/>
        <v>0.1434102968593145</v>
      </c>
      <c r="K103" s="93"/>
      <c r="L103" s="120">
        <v>32</v>
      </c>
      <c r="M103" s="115">
        <f t="shared" si="2"/>
        <v>0.22945647497490321</v>
      </c>
      <c r="N103" s="120">
        <v>32</v>
      </c>
      <c r="O103" s="115">
        <f t="shared" si="3"/>
        <v>0.22945647497490321</v>
      </c>
      <c r="P103" s="93"/>
      <c r="Q103" s="121">
        <v>39</v>
      </c>
      <c r="R103" s="117">
        <f t="shared" si="4"/>
        <v>0.27965007887566329</v>
      </c>
      <c r="S103" s="121">
        <v>39</v>
      </c>
      <c r="T103" s="117">
        <f t="shared" si="5"/>
        <v>0.27965007887566329</v>
      </c>
      <c r="U103" s="27"/>
    </row>
    <row r="104" spans="1:21" x14ac:dyDescent="0.2">
      <c r="A104" s="111">
        <v>99</v>
      </c>
      <c r="B104" s="112" t="s">
        <v>156</v>
      </c>
      <c r="C104" s="112">
        <v>2773</v>
      </c>
      <c r="D104" s="113">
        <v>5</v>
      </c>
      <c r="E104" s="113">
        <v>5</v>
      </c>
      <c r="F104" s="93"/>
      <c r="G104" s="113">
        <v>11</v>
      </c>
      <c r="H104" s="114">
        <f t="shared" si="0"/>
        <v>0.3966822935448972</v>
      </c>
      <c r="I104" s="113">
        <v>11</v>
      </c>
      <c r="J104" s="114">
        <f t="shared" si="1"/>
        <v>0.3966822935448972</v>
      </c>
      <c r="K104" s="93"/>
      <c r="L104" s="113">
        <v>19</v>
      </c>
      <c r="M104" s="115">
        <f t="shared" si="2"/>
        <v>0.68517850703209526</v>
      </c>
      <c r="N104" s="113">
        <v>19</v>
      </c>
      <c r="O104" s="115">
        <f t="shared" si="3"/>
        <v>0.68517850703209526</v>
      </c>
      <c r="P104" s="93"/>
      <c r="Q104" s="116">
        <v>23</v>
      </c>
      <c r="R104" s="117">
        <f t="shared" si="4"/>
        <v>0.82942661377569427</v>
      </c>
      <c r="S104" s="116">
        <v>23</v>
      </c>
      <c r="T104" s="117">
        <f t="shared" si="5"/>
        <v>0.82942661377569427</v>
      </c>
      <c r="U104" s="30"/>
    </row>
    <row r="105" spans="1:21" x14ac:dyDescent="0.2">
      <c r="A105" s="118">
        <v>100</v>
      </c>
      <c r="B105" s="119" t="s">
        <v>157</v>
      </c>
      <c r="C105" s="119">
        <v>3867</v>
      </c>
      <c r="D105" s="120">
        <v>0</v>
      </c>
      <c r="E105" s="120">
        <v>0</v>
      </c>
      <c r="F105" s="93"/>
      <c r="G105" s="120">
        <v>11</v>
      </c>
      <c r="H105" s="114">
        <f t="shared" si="0"/>
        <v>0.28445823635893458</v>
      </c>
      <c r="I105" s="120">
        <v>11</v>
      </c>
      <c r="J105" s="114">
        <f t="shared" si="1"/>
        <v>0.28445823635893458</v>
      </c>
      <c r="K105" s="93"/>
      <c r="L105" s="120">
        <v>11</v>
      </c>
      <c r="M105" s="115">
        <f t="shared" si="2"/>
        <v>0.28445823635893458</v>
      </c>
      <c r="N105" s="120">
        <v>11</v>
      </c>
      <c r="O105" s="115">
        <f t="shared" si="3"/>
        <v>0.28445823635893458</v>
      </c>
      <c r="P105" s="93"/>
      <c r="Q105" s="121">
        <v>18</v>
      </c>
      <c r="R105" s="117">
        <f t="shared" si="4"/>
        <v>0.46547711404189296</v>
      </c>
      <c r="S105" s="121">
        <v>18</v>
      </c>
      <c r="T105" s="117">
        <f t="shared" si="5"/>
        <v>0.46547711404189296</v>
      </c>
      <c r="U105" s="27"/>
    </row>
    <row r="106" spans="1:21" x14ac:dyDescent="0.2">
      <c r="A106" s="111">
        <v>101</v>
      </c>
      <c r="B106" s="112" t="s">
        <v>158</v>
      </c>
      <c r="C106" s="112">
        <v>10018</v>
      </c>
      <c r="D106" s="113">
        <v>2</v>
      </c>
      <c r="E106" s="113">
        <v>2</v>
      </c>
      <c r="F106" s="93"/>
      <c r="G106" s="113">
        <v>6</v>
      </c>
      <c r="H106" s="114">
        <f t="shared" si="0"/>
        <v>5.9892194050708725E-2</v>
      </c>
      <c r="I106" s="113">
        <v>6</v>
      </c>
      <c r="J106" s="114">
        <f t="shared" si="1"/>
        <v>5.9892194050708725E-2</v>
      </c>
      <c r="K106" s="93"/>
      <c r="L106" s="113">
        <v>7</v>
      </c>
      <c r="M106" s="115">
        <f t="shared" si="2"/>
        <v>6.9874226392493508E-2</v>
      </c>
      <c r="N106" s="113">
        <v>7</v>
      </c>
      <c r="O106" s="115">
        <f t="shared" si="3"/>
        <v>6.9874226392493508E-2</v>
      </c>
      <c r="P106" s="93"/>
      <c r="Q106" s="116">
        <v>11</v>
      </c>
      <c r="R106" s="117">
        <f t="shared" si="4"/>
        <v>0.10980235575963265</v>
      </c>
      <c r="S106" s="116">
        <v>11</v>
      </c>
      <c r="T106" s="117">
        <f t="shared" si="5"/>
        <v>0.10980235575963265</v>
      </c>
      <c r="U106" s="30"/>
    </row>
    <row r="107" spans="1:21" x14ac:dyDescent="0.2">
      <c r="A107" s="118">
        <v>102</v>
      </c>
      <c r="B107" s="119" t="s">
        <v>159</v>
      </c>
      <c r="C107" s="119">
        <v>7305</v>
      </c>
      <c r="D107" s="120">
        <v>0</v>
      </c>
      <c r="E107" s="120">
        <v>0</v>
      </c>
      <c r="F107" s="93"/>
      <c r="G107" s="120">
        <v>3</v>
      </c>
      <c r="H107" s="114">
        <f t="shared" si="0"/>
        <v>4.1067761806981518E-2</v>
      </c>
      <c r="I107" s="120">
        <v>3</v>
      </c>
      <c r="J107" s="114">
        <f t="shared" si="1"/>
        <v>4.1067761806981518E-2</v>
      </c>
      <c r="K107" s="93"/>
      <c r="L107" s="120">
        <v>3</v>
      </c>
      <c r="M107" s="115">
        <f t="shared" si="2"/>
        <v>4.1067761806981518E-2</v>
      </c>
      <c r="N107" s="120">
        <v>3</v>
      </c>
      <c r="O107" s="115">
        <f t="shared" si="3"/>
        <v>4.1067761806981518E-2</v>
      </c>
      <c r="P107" s="93"/>
      <c r="Q107" s="121">
        <v>3</v>
      </c>
      <c r="R107" s="117">
        <f t="shared" si="4"/>
        <v>4.1067761806981518E-2</v>
      </c>
      <c r="S107" s="121">
        <v>3</v>
      </c>
      <c r="T107" s="117">
        <f t="shared" si="5"/>
        <v>4.1067761806981518E-2</v>
      </c>
      <c r="U107" s="30"/>
    </row>
    <row r="108" spans="1:21" x14ac:dyDescent="0.2">
      <c r="A108" s="111">
        <v>103</v>
      </c>
      <c r="B108" s="112" t="s">
        <v>160</v>
      </c>
      <c r="C108" s="112">
        <v>2231</v>
      </c>
      <c r="D108" s="113">
        <v>4</v>
      </c>
      <c r="E108" s="113">
        <v>4</v>
      </c>
      <c r="F108" s="93"/>
      <c r="G108" s="113">
        <v>7</v>
      </c>
      <c r="H108" s="114">
        <f t="shared" si="0"/>
        <v>0.31376064545047061</v>
      </c>
      <c r="I108" s="113">
        <v>7</v>
      </c>
      <c r="J108" s="114">
        <f t="shared" si="1"/>
        <v>0.31376064545047061</v>
      </c>
      <c r="K108" s="93"/>
      <c r="L108" s="113">
        <v>7</v>
      </c>
      <c r="M108" s="115">
        <f t="shared" si="2"/>
        <v>0.31376064545047061</v>
      </c>
      <c r="N108" s="113">
        <v>7</v>
      </c>
      <c r="O108" s="115">
        <f t="shared" si="3"/>
        <v>0.31376064545047061</v>
      </c>
      <c r="P108" s="93"/>
      <c r="Q108" s="116">
        <v>9</v>
      </c>
      <c r="R108" s="117">
        <f t="shared" si="4"/>
        <v>0.40340654415060512</v>
      </c>
      <c r="S108" s="116">
        <v>9</v>
      </c>
      <c r="T108" s="117">
        <f t="shared" si="5"/>
        <v>0.40340654415060512</v>
      </c>
      <c r="U108" s="27"/>
    </row>
    <row r="109" spans="1:21" x14ac:dyDescent="0.2">
      <c r="A109" s="118">
        <v>104</v>
      </c>
      <c r="B109" s="119" t="s">
        <v>161</v>
      </c>
      <c r="C109" s="119">
        <v>23822</v>
      </c>
      <c r="D109" s="120">
        <v>5</v>
      </c>
      <c r="E109" s="120">
        <v>5</v>
      </c>
      <c r="F109" s="93"/>
      <c r="G109" s="120">
        <v>8</v>
      </c>
      <c r="H109" s="114">
        <f t="shared" si="0"/>
        <v>3.3582402820921835E-2</v>
      </c>
      <c r="I109" s="120">
        <v>8</v>
      </c>
      <c r="J109" s="114">
        <f t="shared" si="1"/>
        <v>3.3582402820921835E-2</v>
      </c>
      <c r="K109" s="93"/>
      <c r="L109" s="120">
        <v>14</v>
      </c>
      <c r="M109" s="115">
        <f t="shared" si="2"/>
        <v>5.8769204936613216E-2</v>
      </c>
      <c r="N109" s="120">
        <v>14</v>
      </c>
      <c r="O109" s="115">
        <f t="shared" si="3"/>
        <v>5.8769204936613216E-2</v>
      </c>
      <c r="P109" s="93"/>
      <c r="Q109" s="121">
        <v>23</v>
      </c>
      <c r="R109" s="117">
        <f t="shared" si="4"/>
        <v>9.6549408110150281E-2</v>
      </c>
      <c r="S109" s="121">
        <v>23</v>
      </c>
      <c r="T109" s="117">
        <f t="shared" si="5"/>
        <v>9.6549408110150281E-2</v>
      </c>
      <c r="U109" s="27"/>
    </row>
    <row r="110" spans="1:21" x14ac:dyDescent="0.2">
      <c r="A110" s="111">
        <v>105</v>
      </c>
      <c r="B110" s="112" t="s">
        <v>162</v>
      </c>
      <c r="C110" s="112">
        <v>2510</v>
      </c>
      <c r="D110" s="113">
        <v>0</v>
      </c>
      <c r="E110" s="113">
        <v>0</v>
      </c>
      <c r="F110" s="93"/>
      <c r="G110" s="113">
        <v>0</v>
      </c>
      <c r="H110" s="114">
        <f t="shared" si="0"/>
        <v>0</v>
      </c>
      <c r="I110" s="113">
        <v>0</v>
      </c>
      <c r="J110" s="114">
        <f t="shared" si="1"/>
        <v>0</v>
      </c>
      <c r="K110" s="93"/>
      <c r="L110" s="113">
        <v>0</v>
      </c>
      <c r="M110" s="115">
        <f t="shared" si="2"/>
        <v>0</v>
      </c>
      <c r="N110" s="113">
        <v>0</v>
      </c>
      <c r="O110" s="115">
        <f t="shared" si="3"/>
        <v>0</v>
      </c>
      <c r="P110" s="93"/>
      <c r="Q110" s="116">
        <v>0</v>
      </c>
      <c r="R110" s="117">
        <f t="shared" si="4"/>
        <v>0</v>
      </c>
      <c r="S110" s="116">
        <v>0</v>
      </c>
      <c r="T110" s="117">
        <f t="shared" si="5"/>
        <v>0</v>
      </c>
      <c r="U110" s="27"/>
    </row>
    <row r="111" spans="1:21" x14ac:dyDescent="0.2">
      <c r="A111" s="118">
        <v>106</v>
      </c>
      <c r="B111" s="119" t="s">
        <v>163</v>
      </c>
      <c r="C111" s="119">
        <v>22233</v>
      </c>
      <c r="D111" s="120">
        <v>10</v>
      </c>
      <c r="E111" s="120">
        <v>9</v>
      </c>
      <c r="F111" s="93"/>
      <c r="G111" s="120">
        <v>16</v>
      </c>
      <c r="H111" s="114">
        <f t="shared" si="0"/>
        <v>7.1965096927989927E-2</v>
      </c>
      <c r="I111" s="120">
        <v>15</v>
      </c>
      <c r="J111" s="114">
        <f t="shared" si="1"/>
        <v>6.7467278369990544E-2</v>
      </c>
      <c r="K111" s="93"/>
      <c r="L111" s="120">
        <v>21</v>
      </c>
      <c r="M111" s="115">
        <f t="shared" si="2"/>
        <v>9.4454189717986775E-2</v>
      </c>
      <c r="N111" s="120">
        <v>20</v>
      </c>
      <c r="O111" s="115">
        <f t="shared" si="3"/>
        <v>8.9956371159987406E-2</v>
      </c>
      <c r="P111" s="93"/>
      <c r="Q111" s="121">
        <v>25</v>
      </c>
      <c r="R111" s="117">
        <f t="shared" si="4"/>
        <v>0.11244546394998427</v>
      </c>
      <c r="S111" s="121">
        <v>24</v>
      </c>
      <c r="T111" s="117">
        <f t="shared" si="5"/>
        <v>0.1079476453919849</v>
      </c>
      <c r="U111" s="27"/>
    </row>
    <row r="112" spans="1:21" x14ac:dyDescent="0.2">
      <c r="A112" s="111">
        <v>107</v>
      </c>
      <c r="B112" s="112" t="s">
        <v>164</v>
      </c>
      <c r="C112" s="112">
        <v>1767</v>
      </c>
      <c r="D112" s="113">
        <v>3</v>
      </c>
      <c r="E112" s="113">
        <v>3</v>
      </c>
      <c r="F112" s="93"/>
      <c r="G112" s="113">
        <v>5</v>
      </c>
      <c r="H112" s="114">
        <f t="shared" si="0"/>
        <v>0.28296547821165818</v>
      </c>
      <c r="I112" s="113">
        <v>5</v>
      </c>
      <c r="J112" s="114">
        <f t="shared" si="1"/>
        <v>0.28296547821165818</v>
      </c>
      <c r="K112" s="93"/>
      <c r="L112" s="113">
        <v>8</v>
      </c>
      <c r="M112" s="115">
        <f t="shared" si="2"/>
        <v>0.45274476513865308</v>
      </c>
      <c r="N112" s="113">
        <v>8</v>
      </c>
      <c r="O112" s="115">
        <f t="shared" si="3"/>
        <v>0.45274476513865308</v>
      </c>
      <c r="P112" s="93"/>
      <c r="Q112" s="116">
        <v>15</v>
      </c>
      <c r="R112" s="117">
        <f t="shared" si="4"/>
        <v>0.84889643463497455</v>
      </c>
      <c r="S112" s="116">
        <v>15</v>
      </c>
      <c r="T112" s="117">
        <f t="shared" si="5"/>
        <v>0.84889643463497455</v>
      </c>
      <c r="U112" s="27"/>
    </row>
    <row r="113" spans="1:21" x14ac:dyDescent="0.2">
      <c r="A113" s="118">
        <v>108</v>
      </c>
      <c r="B113" s="119" t="s">
        <v>165</v>
      </c>
      <c r="C113" s="119">
        <v>6527</v>
      </c>
      <c r="D113" s="120">
        <v>2</v>
      </c>
      <c r="E113" s="120">
        <v>2</v>
      </c>
      <c r="F113" s="93"/>
      <c r="G113" s="120">
        <v>5</v>
      </c>
      <c r="H113" s="114">
        <f t="shared" si="0"/>
        <v>7.6604872069863647E-2</v>
      </c>
      <c r="I113" s="120">
        <v>5</v>
      </c>
      <c r="J113" s="114">
        <f t="shared" si="1"/>
        <v>7.6604872069863647E-2</v>
      </c>
      <c r="K113" s="93"/>
      <c r="L113" s="120">
        <v>6</v>
      </c>
      <c r="M113" s="115">
        <f t="shared" si="2"/>
        <v>9.1925846483836365E-2</v>
      </c>
      <c r="N113" s="120">
        <v>7</v>
      </c>
      <c r="O113" s="115">
        <f t="shared" si="3"/>
        <v>0.1072468208978091</v>
      </c>
      <c r="P113" s="93"/>
      <c r="Q113" s="121">
        <v>8</v>
      </c>
      <c r="R113" s="117">
        <f t="shared" si="4"/>
        <v>0.12256779531178183</v>
      </c>
      <c r="S113" s="121">
        <v>9</v>
      </c>
      <c r="T113" s="117">
        <f t="shared" si="5"/>
        <v>0.13788876972575456</v>
      </c>
      <c r="U113" s="27"/>
    </row>
    <row r="114" spans="1:21" x14ac:dyDescent="0.2">
      <c r="A114" s="111">
        <v>109</v>
      </c>
      <c r="B114" s="112" t="s">
        <v>166</v>
      </c>
      <c r="C114" s="112">
        <v>18702</v>
      </c>
      <c r="D114" s="113">
        <v>22</v>
      </c>
      <c r="E114" s="113">
        <v>22</v>
      </c>
      <c r="F114" s="93"/>
      <c r="G114" s="113">
        <v>29</v>
      </c>
      <c r="H114" s="114">
        <f t="shared" si="0"/>
        <v>0.155063629558336</v>
      </c>
      <c r="I114" s="113">
        <v>29</v>
      </c>
      <c r="J114" s="114">
        <f t="shared" si="1"/>
        <v>0.155063629558336</v>
      </c>
      <c r="K114" s="93"/>
      <c r="L114" s="113">
        <v>42</v>
      </c>
      <c r="M114" s="115">
        <f t="shared" si="2"/>
        <v>0.22457491177414182</v>
      </c>
      <c r="N114" s="113">
        <v>42</v>
      </c>
      <c r="O114" s="115">
        <f t="shared" si="3"/>
        <v>0.22457491177414182</v>
      </c>
      <c r="P114" s="93"/>
      <c r="Q114" s="116">
        <v>47</v>
      </c>
      <c r="R114" s="117">
        <f t="shared" si="4"/>
        <v>0.25131002031868249</v>
      </c>
      <c r="S114" s="116">
        <v>47</v>
      </c>
      <c r="T114" s="117">
        <f t="shared" si="5"/>
        <v>0.25131002031868249</v>
      </c>
      <c r="U114" s="27"/>
    </row>
    <row r="115" spans="1:21" x14ac:dyDescent="0.2">
      <c r="A115" s="118">
        <v>110</v>
      </c>
      <c r="B115" s="119" t="s">
        <v>167</v>
      </c>
      <c r="C115" s="119">
        <v>2618</v>
      </c>
      <c r="D115" s="120">
        <v>1</v>
      </c>
      <c r="E115" s="120">
        <v>1</v>
      </c>
      <c r="F115" s="93"/>
      <c r="G115" s="120">
        <v>5</v>
      </c>
      <c r="H115" s="114">
        <f t="shared" si="0"/>
        <v>0.19098548510313218</v>
      </c>
      <c r="I115" s="120">
        <v>5</v>
      </c>
      <c r="J115" s="114">
        <f t="shared" si="1"/>
        <v>0.19098548510313218</v>
      </c>
      <c r="K115" s="93"/>
      <c r="L115" s="120">
        <v>6</v>
      </c>
      <c r="M115" s="115">
        <f t="shared" si="2"/>
        <v>0.22918258212375861</v>
      </c>
      <c r="N115" s="120">
        <v>6</v>
      </c>
      <c r="O115" s="115">
        <f t="shared" si="3"/>
        <v>0.22918258212375861</v>
      </c>
      <c r="P115" s="93"/>
      <c r="Q115" s="121">
        <v>8</v>
      </c>
      <c r="R115" s="117">
        <f t="shared" si="4"/>
        <v>0.30557677616501144</v>
      </c>
      <c r="S115" s="121">
        <v>8</v>
      </c>
      <c r="T115" s="117">
        <f t="shared" si="5"/>
        <v>0.30557677616501144</v>
      </c>
      <c r="U115" s="30"/>
    </row>
    <row r="116" spans="1:21" x14ac:dyDescent="0.2">
      <c r="A116" s="111">
        <v>111</v>
      </c>
      <c r="B116" s="112" t="s">
        <v>168</v>
      </c>
      <c r="C116" s="112">
        <v>1593</v>
      </c>
      <c r="D116" s="113">
        <v>1</v>
      </c>
      <c r="E116" s="113">
        <v>0</v>
      </c>
      <c r="F116" s="93"/>
      <c r="G116" s="113">
        <v>2</v>
      </c>
      <c r="H116" s="114">
        <f t="shared" si="0"/>
        <v>0.12554927809165098</v>
      </c>
      <c r="I116" s="113">
        <v>1</v>
      </c>
      <c r="J116" s="114">
        <f t="shared" si="1"/>
        <v>6.2774639045825489E-2</v>
      </c>
      <c r="K116" s="93"/>
      <c r="L116" s="113">
        <v>3</v>
      </c>
      <c r="M116" s="115">
        <f t="shared" si="2"/>
        <v>0.18832391713747645</v>
      </c>
      <c r="N116" s="113">
        <v>2</v>
      </c>
      <c r="O116" s="115">
        <f t="shared" si="3"/>
        <v>0.12554927809165098</v>
      </c>
      <c r="P116" s="93"/>
      <c r="Q116" s="116">
        <v>3</v>
      </c>
      <c r="R116" s="117">
        <f t="shared" si="4"/>
        <v>0.18832391713747645</v>
      </c>
      <c r="S116" s="116">
        <v>2</v>
      </c>
      <c r="T116" s="117">
        <f t="shared" si="5"/>
        <v>0.12554927809165098</v>
      </c>
      <c r="U116" s="27"/>
    </row>
    <row r="117" spans="1:21" x14ac:dyDescent="0.25">
      <c r="A117" s="118">
        <v>112</v>
      </c>
      <c r="B117" s="123" t="s">
        <v>169</v>
      </c>
      <c r="C117" s="119">
        <v>3160</v>
      </c>
      <c r="D117" s="120">
        <v>7</v>
      </c>
      <c r="E117" s="120">
        <v>7</v>
      </c>
      <c r="F117" s="93"/>
      <c r="G117" s="120">
        <v>14</v>
      </c>
      <c r="H117" s="114">
        <f t="shared" si="0"/>
        <v>0.44303797468354433</v>
      </c>
      <c r="I117" s="120">
        <v>14</v>
      </c>
      <c r="J117" s="114">
        <f t="shared" si="1"/>
        <v>0.44303797468354433</v>
      </c>
      <c r="K117" s="93"/>
      <c r="L117" s="120">
        <v>18</v>
      </c>
      <c r="M117" s="115">
        <f t="shared" si="2"/>
        <v>0.569620253164557</v>
      </c>
      <c r="N117" s="120">
        <v>18</v>
      </c>
      <c r="O117" s="115">
        <f t="shared" si="3"/>
        <v>0.569620253164557</v>
      </c>
      <c r="P117" s="93"/>
      <c r="Q117" s="121">
        <v>20</v>
      </c>
      <c r="R117" s="117">
        <f t="shared" si="4"/>
        <v>0.63291139240506333</v>
      </c>
      <c r="S117" s="121">
        <v>20</v>
      </c>
      <c r="T117" s="117">
        <f t="shared" si="5"/>
        <v>0.63291139240506333</v>
      </c>
      <c r="U117" s="27"/>
    </row>
    <row r="118" spans="1:21" x14ac:dyDescent="0.2">
      <c r="A118" s="111">
        <v>113</v>
      </c>
      <c r="B118" s="112" t="s">
        <v>170</v>
      </c>
      <c r="C118" s="112">
        <v>6297</v>
      </c>
      <c r="D118" s="113">
        <v>3</v>
      </c>
      <c r="E118" s="113">
        <v>3</v>
      </c>
      <c r="F118" s="93"/>
      <c r="G118" s="113">
        <v>4</v>
      </c>
      <c r="H118" s="114">
        <f t="shared" si="0"/>
        <v>6.352231221216452E-2</v>
      </c>
      <c r="I118" s="113">
        <v>4</v>
      </c>
      <c r="J118" s="114">
        <f t="shared" si="1"/>
        <v>6.352231221216452E-2</v>
      </c>
      <c r="K118" s="93"/>
      <c r="L118" s="113">
        <v>7</v>
      </c>
      <c r="M118" s="115">
        <f t="shared" si="2"/>
        <v>0.11116404637128792</v>
      </c>
      <c r="N118" s="113">
        <v>7</v>
      </c>
      <c r="O118" s="115">
        <f t="shared" si="3"/>
        <v>0.11116404637128792</v>
      </c>
      <c r="P118" s="93"/>
      <c r="Q118" s="116">
        <v>8</v>
      </c>
      <c r="R118" s="117">
        <f t="shared" si="4"/>
        <v>0.12704462442432904</v>
      </c>
      <c r="S118" s="116">
        <v>8</v>
      </c>
      <c r="T118" s="117">
        <f t="shared" si="5"/>
        <v>0.12704462442432904</v>
      </c>
      <c r="U118" s="27"/>
    </row>
    <row r="119" spans="1:21" x14ac:dyDescent="0.25">
      <c r="A119" s="118">
        <v>114</v>
      </c>
      <c r="B119" s="123" t="s">
        <v>171</v>
      </c>
      <c r="C119" s="119">
        <v>8953</v>
      </c>
      <c r="D119" s="120">
        <v>10</v>
      </c>
      <c r="E119" s="120">
        <v>10</v>
      </c>
      <c r="F119" s="93"/>
      <c r="G119" s="120">
        <v>32</v>
      </c>
      <c r="H119" s="114">
        <f t="shared" si="0"/>
        <v>0.357422093153133</v>
      </c>
      <c r="I119" s="120">
        <v>32</v>
      </c>
      <c r="J119" s="114">
        <f t="shared" si="1"/>
        <v>0.357422093153133</v>
      </c>
      <c r="K119" s="93"/>
      <c r="L119" s="120">
        <v>48</v>
      </c>
      <c r="M119" s="115">
        <f t="shared" si="2"/>
        <v>0.53613313972969956</v>
      </c>
      <c r="N119" s="120">
        <v>48</v>
      </c>
      <c r="O119" s="115">
        <f t="shared" si="3"/>
        <v>0.53613313972969956</v>
      </c>
      <c r="P119" s="93"/>
      <c r="Q119" s="121">
        <v>58</v>
      </c>
      <c r="R119" s="117">
        <f t="shared" si="4"/>
        <v>0.64782754384005359</v>
      </c>
      <c r="S119" s="121">
        <v>58</v>
      </c>
      <c r="T119" s="117">
        <f t="shared" si="5"/>
        <v>0.64782754384005359</v>
      </c>
      <c r="U119" s="27"/>
    </row>
    <row r="120" spans="1:21" x14ac:dyDescent="0.2">
      <c r="A120" s="111">
        <v>115</v>
      </c>
      <c r="B120" s="112" t="s">
        <v>172</v>
      </c>
      <c r="C120" s="112">
        <v>23517</v>
      </c>
      <c r="D120" s="113">
        <v>18</v>
      </c>
      <c r="E120" s="113">
        <v>18</v>
      </c>
      <c r="F120" s="93"/>
      <c r="G120" s="113">
        <v>30</v>
      </c>
      <c r="H120" s="114">
        <f t="shared" si="0"/>
        <v>0.12756729174639622</v>
      </c>
      <c r="I120" s="113">
        <v>26</v>
      </c>
      <c r="J120" s="114">
        <f t="shared" si="1"/>
        <v>0.11055831951354339</v>
      </c>
      <c r="K120" s="93"/>
      <c r="L120" s="113">
        <v>41</v>
      </c>
      <c r="M120" s="115">
        <f t="shared" si="2"/>
        <v>0.17434196538674152</v>
      </c>
      <c r="N120" s="113">
        <v>37</v>
      </c>
      <c r="O120" s="115">
        <f t="shared" si="3"/>
        <v>0.15733299315388866</v>
      </c>
      <c r="P120" s="93"/>
      <c r="Q120" s="116">
        <v>48</v>
      </c>
      <c r="R120" s="117">
        <f t="shared" si="4"/>
        <v>0.20410766679423398</v>
      </c>
      <c r="S120" s="116">
        <v>44</v>
      </c>
      <c r="T120" s="117">
        <f t="shared" si="5"/>
        <v>0.18709869456138112</v>
      </c>
      <c r="U120" s="27"/>
    </row>
    <row r="121" spans="1:21" x14ac:dyDescent="0.2">
      <c r="A121" s="118">
        <v>116</v>
      </c>
      <c r="B121" s="119" t="s">
        <v>173</v>
      </c>
      <c r="C121" s="119">
        <v>2940</v>
      </c>
      <c r="D121" s="120">
        <v>0</v>
      </c>
      <c r="E121" s="120">
        <v>0</v>
      </c>
      <c r="F121" s="93"/>
      <c r="G121" s="120">
        <v>17</v>
      </c>
      <c r="H121" s="114">
        <f t="shared" si="0"/>
        <v>0.57823129251700678</v>
      </c>
      <c r="I121" s="120">
        <v>17</v>
      </c>
      <c r="J121" s="114">
        <f t="shared" si="1"/>
        <v>0.57823129251700678</v>
      </c>
      <c r="K121" s="93"/>
      <c r="L121" s="120">
        <v>19</v>
      </c>
      <c r="M121" s="115">
        <f t="shared" si="2"/>
        <v>0.64625850340136048</v>
      </c>
      <c r="N121" s="120">
        <v>19</v>
      </c>
      <c r="O121" s="115">
        <f t="shared" si="3"/>
        <v>0.64625850340136048</v>
      </c>
      <c r="P121" s="93"/>
      <c r="Q121" s="121">
        <v>26</v>
      </c>
      <c r="R121" s="117">
        <f t="shared" si="4"/>
        <v>0.88435374149659873</v>
      </c>
      <c r="S121" s="121">
        <v>26</v>
      </c>
      <c r="T121" s="117">
        <f t="shared" si="5"/>
        <v>0.88435374149659873</v>
      </c>
      <c r="U121" s="27"/>
    </row>
    <row r="122" spans="1:21" x14ac:dyDescent="0.2">
      <c r="A122" s="111">
        <v>117</v>
      </c>
      <c r="B122" s="112" t="s">
        <v>174</v>
      </c>
      <c r="C122" s="112">
        <v>3986</v>
      </c>
      <c r="D122" s="113">
        <v>8</v>
      </c>
      <c r="E122" s="113">
        <v>8</v>
      </c>
      <c r="F122" s="93"/>
      <c r="G122" s="113">
        <v>20</v>
      </c>
      <c r="H122" s="114">
        <f t="shared" si="0"/>
        <v>0.50175614651279477</v>
      </c>
      <c r="I122" s="113">
        <v>20</v>
      </c>
      <c r="J122" s="114">
        <f t="shared" si="1"/>
        <v>0.50175614651279477</v>
      </c>
      <c r="K122" s="93"/>
      <c r="L122" s="113">
        <v>40</v>
      </c>
      <c r="M122" s="115">
        <f t="shared" si="2"/>
        <v>1.0035122930255895</v>
      </c>
      <c r="N122" s="113">
        <v>40</v>
      </c>
      <c r="O122" s="115">
        <f t="shared" si="3"/>
        <v>1.0035122930255895</v>
      </c>
      <c r="P122" s="93"/>
      <c r="Q122" s="116">
        <v>55</v>
      </c>
      <c r="R122" s="117">
        <f t="shared" si="4"/>
        <v>1.3798294029101856</v>
      </c>
      <c r="S122" s="116">
        <v>55</v>
      </c>
      <c r="T122" s="117">
        <f t="shared" si="5"/>
        <v>1.3798294029101856</v>
      </c>
      <c r="U122" s="27"/>
    </row>
    <row r="123" spans="1:21" x14ac:dyDescent="0.2">
      <c r="A123" s="118">
        <v>118</v>
      </c>
      <c r="B123" s="119" t="s">
        <v>175</v>
      </c>
      <c r="C123" s="119">
        <v>4686</v>
      </c>
      <c r="D123" s="120">
        <v>4</v>
      </c>
      <c r="E123" s="120">
        <v>4</v>
      </c>
      <c r="F123" s="93"/>
      <c r="G123" s="120">
        <v>10</v>
      </c>
      <c r="H123" s="114">
        <f t="shared" si="0"/>
        <v>0.21340162185232608</v>
      </c>
      <c r="I123" s="120">
        <v>10</v>
      </c>
      <c r="J123" s="114">
        <f t="shared" si="1"/>
        <v>0.21340162185232608</v>
      </c>
      <c r="K123" s="93"/>
      <c r="L123" s="120">
        <v>13</v>
      </c>
      <c r="M123" s="115">
        <f t="shared" si="2"/>
        <v>0.27742210840802389</v>
      </c>
      <c r="N123" s="120">
        <v>13</v>
      </c>
      <c r="O123" s="115">
        <f t="shared" si="3"/>
        <v>0.27742210840802389</v>
      </c>
      <c r="P123" s="93"/>
      <c r="Q123" s="121">
        <v>14</v>
      </c>
      <c r="R123" s="117">
        <f t="shared" si="4"/>
        <v>0.2987622705932565</v>
      </c>
      <c r="S123" s="121">
        <v>14</v>
      </c>
      <c r="T123" s="117">
        <f t="shared" si="5"/>
        <v>0.2987622705932565</v>
      </c>
      <c r="U123" s="27"/>
    </row>
    <row r="124" spans="1:21" x14ac:dyDescent="0.2">
      <c r="A124" s="111">
        <v>119</v>
      </c>
      <c r="B124" s="112" t="s">
        <v>176</v>
      </c>
      <c r="C124" s="112">
        <v>2176</v>
      </c>
      <c r="D124" s="113">
        <v>4</v>
      </c>
      <c r="E124" s="113">
        <v>3</v>
      </c>
      <c r="F124" s="93"/>
      <c r="G124" s="113">
        <v>9</v>
      </c>
      <c r="H124" s="114">
        <f t="shared" si="0"/>
        <v>0.41360294117647062</v>
      </c>
      <c r="I124" s="113">
        <v>8</v>
      </c>
      <c r="J124" s="114">
        <f t="shared" si="1"/>
        <v>0.36764705882352938</v>
      </c>
      <c r="K124" s="93"/>
      <c r="L124" s="113">
        <v>17</v>
      </c>
      <c r="M124" s="115">
        <f t="shared" si="2"/>
        <v>0.78125</v>
      </c>
      <c r="N124" s="113">
        <v>18</v>
      </c>
      <c r="O124" s="115">
        <f t="shared" si="3"/>
        <v>0.82720588235294124</v>
      </c>
      <c r="P124" s="93"/>
      <c r="Q124" s="116">
        <v>27</v>
      </c>
      <c r="R124" s="117">
        <f t="shared" si="4"/>
        <v>1.2408088235294117</v>
      </c>
      <c r="S124" s="116">
        <v>26</v>
      </c>
      <c r="T124" s="117">
        <f t="shared" si="5"/>
        <v>1.1948529411764706</v>
      </c>
      <c r="U124" s="27"/>
    </row>
    <row r="125" spans="1:21" x14ac:dyDescent="0.2">
      <c r="A125" s="111">
        <v>120</v>
      </c>
      <c r="B125" s="112" t="s">
        <v>177</v>
      </c>
      <c r="C125" s="112">
        <v>144001</v>
      </c>
      <c r="D125" s="113">
        <v>1</v>
      </c>
      <c r="E125" s="113">
        <v>1</v>
      </c>
      <c r="F125" s="93"/>
      <c r="G125" s="113">
        <v>8</v>
      </c>
      <c r="H125" s="114">
        <f t="shared" si="0"/>
        <v>5.5555169755765578E-3</v>
      </c>
      <c r="I125" s="113">
        <v>8</v>
      </c>
      <c r="J125" s="114">
        <f t="shared" si="1"/>
        <v>5.5555169755765578E-3</v>
      </c>
      <c r="K125" s="93"/>
      <c r="L125" s="113">
        <v>9</v>
      </c>
      <c r="M125" s="115">
        <f t="shared" si="2"/>
        <v>6.2499565975236279E-3</v>
      </c>
      <c r="N125" s="113">
        <v>9</v>
      </c>
      <c r="O125" s="115">
        <f t="shared" si="3"/>
        <v>6.2499565975236279E-3</v>
      </c>
      <c r="P125" s="93"/>
      <c r="Q125" s="116">
        <v>11</v>
      </c>
      <c r="R125" s="117">
        <f t="shared" si="4"/>
        <v>7.638835841417768E-3</v>
      </c>
      <c r="S125" s="116">
        <v>11</v>
      </c>
      <c r="T125" s="117">
        <f t="shared" si="5"/>
        <v>7.638835841417768E-3</v>
      </c>
      <c r="U125" s="27"/>
    </row>
    <row r="126" spans="1:21" ht="12.75" x14ac:dyDescent="0.2">
      <c r="A126" s="127"/>
      <c r="B126" s="113"/>
      <c r="C126" s="113"/>
      <c r="D126" s="113"/>
      <c r="E126" s="113"/>
      <c r="F126" s="93"/>
      <c r="G126" s="113"/>
      <c r="H126" s="128"/>
      <c r="I126" s="113"/>
      <c r="J126" s="128"/>
      <c r="K126" s="93"/>
      <c r="L126" s="113"/>
      <c r="M126" s="129"/>
      <c r="N126" s="113"/>
      <c r="O126" s="115"/>
      <c r="P126" s="93"/>
      <c r="Q126" s="116"/>
      <c r="R126" s="117"/>
      <c r="S126" s="116"/>
      <c r="T126" s="117"/>
      <c r="U126" s="27"/>
    </row>
    <row r="127" spans="1:21" x14ac:dyDescent="0.25">
      <c r="A127" s="127"/>
      <c r="B127" s="130" t="s">
        <v>83</v>
      </c>
      <c r="C127" s="130">
        <f t="shared" ref="C127:E127" si="6">SUM(C6:C125)</f>
        <v>1548569</v>
      </c>
      <c r="D127" s="123">
        <f t="shared" si="6"/>
        <v>1137</v>
      </c>
      <c r="E127" s="123">
        <f t="shared" si="6"/>
        <v>1132</v>
      </c>
      <c r="F127" s="93"/>
      <c r="G127" s="130">
        <f>SUM(G6:G125)</f>
        <v>2450</v>
      </c>
      <c r="H127" s="131">
        <f>G127/C127*100</f>
        <v>0.15821058021954462</v>
      </c>
      <c r="I127" s="130">
        <f>SUM(I6:I125)</f>
        <v>2437</v>
      </c>
      <c r="J127" s="131">
        <f>I127/C127*100</f>
        <v>0.15737109550817563</v>
      </c>
      <c r="K127" s="132"/>
      <c r="L127" s="133">
        <f>SUM(L6:L125)</f>
        <v>3522</v>
      </c>
      <c r="M127" s="134">
        <f>L127/C127*100</f>
        <v>0.22743578103397397</v>
      </c>
      <c r="N127" s="133">
        <f>SUM(N6:N125)</f>
        <v>3520</v>
      </c>
      <c r="O127" s="134">
        <f>N127/C127*100</f>
        <v>0.2273066295399172</v>
      </c>
      <c r="P127" s="93"/>
      <c r="Q127" s="135">
        <f>SUM(Q6:Q125)</f>
        <v>4461</v>
      </c>
      <c r="R127" s="117">
        <f>Q127/C127*100</f>
        <v>0.28807240749362795</v>
      </c>
      <c r="S127" s="135">
        <f>SUM(S6:S125)</f>
        <v>4448</v>
      </c>
      <c r="T127" s="117">
        <f>S127/C127*100</f>
        <v>0.28723292278225898</v>
      </c>
    </row>
    <row r="128" spans="1:21" ht="12.75" x14ac:dyDescent="0.2">
      <c r="F128" s="64"/>
      <c r="M128" s="65"/>
    </row>
    <row r="129" spans="6:6" ht="12.75" x14ac:dyDescent="0.2">
      <c r="F129" s="64"/>
    </row>
    <row r="130" spans="6:6" ht="12.75" x14ac:dyDescent="0.2">
      <c r="F130" s="64"/>
    </row>
    <row r="131" spans="6:6" ht="12.75" x14ac:dyDescent="0.2">
      <c r="F131" s="64"/>
    </row>
    <row r="132" spans="6:6" ht="12.75" x14ac:dyDescent="0.2">
      <c r="F132" s="64"/>
    </row>
    <row r="133" spans="6:6" ht="12.75" x14ac:dyDescent="0.2">
      <c r="F133" s="64"/>
    </row>
    <row r="134" spans="6:6" ht="12.75" x14ac:dyDescent="0.2">
      <c r="F134" s="64"/>
    </row>
    <row r="135" spans="6:6" ht="12.75" x14ac:dyDescent="0.2">
      <c r="F135" s="64"/>
    </row>
    <row r="136" spans="6:6" ht="12.75" x14ac:dyDescent="0.2">
      <c r="F136" s="64"/>
    </row>
    <row r="137" spans="6:6" ht="12.75" x14ac:dyDescent="0.2">
      <c r="F137" s="64"/>
    </row>
    <row r="138" spans="6:6" ht="12.75" x14ac:dyDescent="0.2">
      <c r="F138" s="64"/>
    </row>
    <row r="139" spans="6:6" ht="12.75" x14ac:dyDescent="0.2">
      <c r="F139" s="64"/>
    </row>
    <row r="140" spans="6:6" ht="12.75" x14ac:dyDescent="0.2">
      <c r="F140" s="64"/>
    </row>
    <row r="141" spans="6:6" ht="12.75" x14ac:dyDescent="0.2">
      <c r="F141" s="64"/>
    </row>
    <row r="142" spans="6:6" ht="12.75" x14ac:dyDescent="0.2">
      <c r="F142" s="64"/>
    </row>
    <row r="143" spans="6:6" ht="12.75" x14ac:dyDescent="0.2">
      <c r="F143" s="64"/>
    </row>
    <row r="144" spans="6:6" ht="12.75" x14ac:dyDescent="0.2">
      <c r="F144" s="64"/>
    </row>
    <row r="145" spans="6:6" ht="12.75" x14ac:dyDescent="0.2">
      <c r="F145" s="64"/>
    </row>
    <row r="146" spans="6:6" ht="12.75" x14ac:dyDescent="0.2">
      <c r="F146" s="64"/>
    </row>
    <row r="147" spans="6:6" ht="12.75" x14ac:dyDescent="0.2">
      <c r="F147" s="64"/>
    </row>
    <row r="148" spans="6:6" ht="12.75" x14ac:dyDescent="0.2">
      <c r="F148" s="64"/>
    </row>
    <row r="149" spans="6:6" ht="12.75" x14ac:dyDescent="0.2">
      <c r="F149" s="64"/>
    </row>
    <row r="150" spans="6:6" ht="12.75" x14ac:dyDescent="0.2">
      <c r="F150" s="64"/>
    </row>
    <row r="151" spans="6:6" ht="12.75" x14ac:dyDescent="0.2">
      <c r="F151" s="64"/>
    </row>
    <row r="152" spans="6:6" ht="12.75" x14ac:dyDescent="0.2">
      <c r="F152" s="64"/>
    </row>
    <row r="153" spans="6:6" ht="12.75" x14ac:dyDescent="0.2">
      <c r="F153" s="64"/>
    </row>
    <row r="154" spans="6:6" ht="12.75" x14ac:dyDescent="0.2">
      <c r="F154" s="64"/>
    </row>
    <row r="155" spans="6:6" ht="12.75" x14ac:dyDescent="0.2">
      <c r="F155" s="64"/>
    </row>
    <row r="156" spans="6:6" ht="12.75" x14ac:dyDescent="0.2">
      <c r="F156" s="64"/>
    </row>
    <row r="157" spans="6:6" ht="12.75" x14ac:dyDescent="0.2">
      <c r="F157" s="64"/>
    </row>
    <row r="158" spans="6:6" ht="12.75" x14ac:dyDescent="0.2">
      <c r="F158" s="64"/>
    </row>
    <row r="159" spans="6:6" ht="12.75" x14ac:dyDescent="0.2">
      <c r="F159" s="64"/>
    </row>
    <row r="160" spans="6:6" ht="12.75" x14ac:dyDescent="0.2">
      <c r="F160" s="64"/>
    </row>
    <row r="161" spans="6:6" ht="12.75" x14ac:dyDescent="0.2">
      <c r="F161" s="64"/>
    </row>
    <row r="162" spans="6:6" ht="12.75" x14ac:dyDescent="0.2">
      <c r="F162" s="64"/>
    </row>
    <row r="163" spans="6:6" ht="12.75" x14ac:dyDescent="0.2">
      <c r="F163" s="64"/>
    </row>
    <row r="164" spans="6:6" ht="12.75" x14ac:dyDescent="0.2">
      <c r="F164" s="64"/>
    </row>
    <row r="165" spans="6:6" ht="12.75" x14ac:dyDescent="0.2">
      <c r="F165" s="64"/>
    </row>
    <row r="166" spans="6:6" ht="12.75" x14ac:dyDescent="0.2">
      <c r="F166" s="64"/>
    </row>
    <row r="167" spans="6:6" ht="12.75" x14ac:dyDescent="0.2">
      <c r="F167" s="64"/>
    </row>
    <row r="168" spans="6:6" ht="12.75" x14ac:dyDescent="0.2">
      <c r="F168" s="64"/>
    </row>
    <row r="169" spans="6:6" ht="12.75" x14ac:dyDescent="0.2">
      <c r="F169" s="64"/>
    </row>
    <row r="170" spans="6:6" ht="12.75" x14ac:dyDescent="0.2">
      <c r="F170" s="64"/>
    </row>
    <row r="171" spans="6:6" ht="12.75" x14ac:dyDescent="0.2">
      <c r="F171" s="64"/>
    </row>
    <row r="172" spans="6:6" ht="12.75" x14ac:dyDescent="0.2">
      <c r="F172" s="64"/>
    </row>
    <row r="173" spans="6:6" ht="12.75" x14ac:dyDescent="0.2">
      <c r="F173" s="64"/>
    </row>
    <row r="174" spans="6:6" ht="12.75" x14ac:dyDescent="0.2">
      <c r="F174" s="64"/>
    </row>
    <row r="175" spans="6:6" ht="12.75" x14ac:dyDescent="0.2">
      <c r="F175" s="64"/>
    </row>
    <row r="176" spans="6:6" ht="12.75" x14ac:dyDescent="0.2">
      <c r="F176" s="64"/>
    </row>
    <row r="177" spans="6:6" ht="12.75" x14ac:dyDescent="0.2">
      <c r="F177" s="64"/>
    </row>
    <row r="178" spans="6:6" ht="12.75" x14ac:dyDescent="0.2">
      <c r="F178" s="64"/>
    </row>
    <row r="179" spans="6:6" ht="12.75" x14ac:dyDescent="0.2">
      <c r="F179" s="64"/>
    </row>
    <row r="180" spans="6:6" ht="12.75" x14ac:dyDescent="0.2">
      <c r="F180" s="64"/>
    </row>
    <row r="181" spans="6:6" ht="12.75" x14ac:dyDescent="0.2">
      <c r="F181" s="64"/>
    </row>
    <row r="182" spans="6:6" ht="12.75" x14ac:dyDescent="0.2">
      <c r="F182" s="64"/>
    </row>
    <row r="183" spans="6:6" ht="12.75" x14ac:dyDescent="0.2">
      <c r="F183" s="64"/>
    </row>
    <row r="184" spans="6:6" ht="12.75" x14ac:dyDescent="0.2">
      <c r="F184" s="64"/>
    </row>
    <row r="185" spans="6:6" ht="12.75" x14ac:dyDescent="0.2">
      <c r="F185" s="64"/>
    </row>
    <row r="186" spans="6:6" ht="12.75" x14ac:dyDescent="0.2">
      <c r="F186" s="64"/>
    </row>
    <row r="187" spans="6:6" ht="12.75" x14ac:dyDescent="0.2">
      <c r="F187" s="64"/>
    </row>
    <row r="188" spans="6:6" ht="12.75" x14ac:dyDescent="0.2">
      <c r="F188" s="64"/>
    </row>
    <row r="189" spans="6:6" ht="12.75" x14ac:dyDescent="0.2">
      <c r="F189" s="64"/>
    </row>
    <row r="190" spans="6:6" ht="12.75" x14ac:dyDescent="0.2">
      <c r="F190" s="64"/>
    </row>
    <row r="191" spans="6:6" ht="12.75" x14ac:dyDescent="0.2">
      <c r="F191" s="64"/>
    </row>
    <row r="192" spans="6:6" ht="12.75" x14ac:dyDescent="0.2">
      <c r="F192" s="64"/>
    </row>
    <row r="193" spans="6:6" ht="12.75" x14ac:dyDescent="0.2">
      <c r="F193" s="64"/>
    </row>
    <row r="194" spans="6:6" ht="12.75" x14ac:dyDescent="0.2">
      <c r="F194" s="64"/>
    </row>
    <row r="195" spans="6:6" ht="12.75" x14ac:dyDescent="0.2">
      <c r="F195" s="64"/>
    </row>
    <row r="196" spans="6:6" ht="12.75" x14ac:dyDescent="0.2">
      <c r="F196" s="64"/>
    </row>
    <row r="197" spans="6:6" ht="12.75" x14ac:dyDescent="0.2">
      <c r="F197" s="64"/>
    </row>
    <row r="198" spans="6:6" ht="12.75" x14ac:dyDescent="0.2">
      <c r="F198" s="64"/>
    </row>
    <row r="199" spans="6:6" ht="12.75" x14ac:dyDescent="0.2">
      <c r="F199" s="64"/>
    </row>
    <row r="200" spans="6:6" ht="12.75" x14ac:dyDescent="0.2">
      <c r="F200" s="64"/>
    </row>
    <row r="201" spans="6:6" ht="12.75" x14ac:dyDescent="0.2">
      <c r="F201" s="64"/>
    </row>
    <row r="202" spans="6:6" ht="12.75" x14ac:dyDescent="0.2">
      <c r="F202" s="64"/>
    </row>
    <row r="203" spans="6:6" ht="12.75" x14ac:dyDescent="0.2">
      <c r="F203" s="64"/>
    </row>
    <row r="204" spans="6:6" ht="12.75" x14ac:dyDescent="0.2">
      <c r="F204" s="64"/>
    </row>
    <row r="205" spans="6:6" ht="12.75" x14ac:dyDescent="0.2">
      <c r="F205" s="64"/>
    </row>
    <row r="206" spans="6:6" ht="12.75" x14ac:dyDescent="0.2">
      <c r="F206" s="64"/>
    </row>
    <row r="207" spans="6:6" ht="12.75" x14ac:dyDescent="0.2">
      <c r="F207" s="64"/>
    </row>
    <row r="208" spans="6:6" ht="12.75" x14ac:dyDescent="0.2">
      <c r="F208" s="64"/>
    </row>
    <row r="209" spans="6:6" ht="12.75" x14ac:dyDescent="0.2">
      <c r="F209" s="64"/>
    </row>
    <row r="210" spans="6:6" ht="12.75" x14ac:dyDescent="0.2">
      <c r="F210" s="64"/>
    </row>
    <row r="211" spans="6:6" ht="12.75" x14ac:dyDescent="0.2">
      <c r="F211" s="64"/>
    </row>
    <row r="212" spans="6:6" ht="12.75" x14ac:dyDescent="0.2">
      <c r="F212" s="64"/>
    </row>
    <row r="213" spans="6:6" ht="12.75" x14ac:dyDescent="0.2">
      <c r="F213" s="64"/>
    </row>
    <row r="214" spans="6:6" ht="12.75" x14ac:dyDescent="0.2">
      <c r="F214" s="64"/>
    </row>
    <row r="215" spans="6:6" ht="12.75" x14ac:dyDescent="0.2">
      <c r="F215" s="64"/>
    </row>
    <row r="216" spans="6:6" ht="12.75" x14ac:dyDescent="0.2">
      <c r="F216" s="64"/>
    </row>
    <row r="217" spans="6:6" ht="12.75" x14ac:dyDescent="0.2">
      <c r="F217" s="64"/>
    </row>
    <row r="218" spans="6:6" ht="12.75" x14ac:dyDescent="0.2">
      <c r="F218" s="64"/>
    </row>
    <row r="219" spans="6:6" ht="12.75" x14ac:dyDescent="0.2">
      <c r="F219" s="64"/>
    </row>
    <row r="220" spans="6:6" ht="12.75" x14ac:dyDescent="0.2">
      <c r="F220" s="64"/>
    </row>
    <row r="221" spans="6:6" ht="12.75" x14ac:dyDescent="0.2">
      <c r="F221" s="64"/>
    </row>
    <row r="222" spans="6:6" ht="12.75" x14ac:dyDescent="0.2">
      <c r="F222" s="64"/>
    </row>
    <row r="223" spans="6:6" ht="12.75" x14ac:dyDescent="0.2">
      <c r="F223" s="64"/>
    </row>
    <row r="224" spans="6:6" ht="12.75" x14ac:dyDescent="0.2">
      <c r="F224" s="64"/>
    </row>
    <row r="225" spans="6:6" ht="12.75" x14ac:dyDescent="0.2">
      <c r="F225" s="64"/>
    </row>
    <row r="226" spans="6:6" ht="12.75" x14ac:dyDescent="0.2">
      <c r="F226" s="64"/>
    </row>
    <row r="227" spans="6:6" ht="12.75" x14ac:dyDescent="0.2">
      <c r="F227" s="64"/>
    </row>
    <row r="228" spans="6:6" ht="12.75" x14ac:dyDescent="0.2">
      <c r="F228" s="64"/>
    </row>
    <row r="229" spans="6:6" ht="12.75" x14ac:dyDescent="0.2">
      <c r="F229" s="64"/>
    </row>
    <row r="230" spans="6:6" ht="12.75" x14ac:dyDescent="0.2">
      <c r="F230" s="64"/>
    </row>
    <row r="231" spans="6:6" ht="12.75" x14ac:dyDescent="0.2">
      <c r="F231" s="64"/>
    </row>
    <row r="232" spans="6:6" ht="12.75" x14ac:dyDescent="0.2">
      <c r="F232" s="64"/>
    </row>
    <row r="233" spans="6:6" ht="12.75" x14ac:dyDescent="0.2">
      <c r="F233" s="64"/>
    </row>
    <row r="234" spans="6:6" ht="12.75" x14ac:dyDescent="0.2">
      <c r="F234" s="64"/>
    </row>
    <row r="235" spans="6:6" ht="12.75" x14ac:dyDescent="0.2">
      <c r="F235" s="64"/>
    </row>
    <row r="236" spans="6:6" ht="12.75" x14ac:dyDescent="0.2">
      <c r="F236" s="64"/>
    </row>
    <row r="237" spans="6:6" ht="12.75" x14ac:dyDescent="0.2">
      <c r="F237" s="64"/>
    </row>
    <row r="238" spans="6:6" ht="12.75" x14ac:dyDescent="0.2">
      <c r="F238" s="64"/>
    </row>
    <row r="239" spans="6:6" ht="12.75" x14ac:dyDescent="0.2">
      <c r="F239" s="64"/>
    </row>
    <row r="240" spans="6:6" ht="12.75" x14ac:dyDescent="0.2">
      <c r="F240" s="64"/>
    </row>
    <row r="241" spans="6:6" ht="12.75" x14ac:dyDescent="0.2">
      <c r="F241" s="64"/>
    </row>
    <row r="242" spans="6:6" ht="12.75" x14ac:dyDescent="0.2">
      <c r="F242" s="64"/>
    </row>
    <row r="243" spans="6:6" ht="12.75" x14ac:dyDescent="0.2">
      <c r="F243" s="64"/>
    </row>
    <row r="244" spans="6:6" ht="12.75" x14ac:dyDescent="0.2">
      <c r="F244" s="64"/>
    </row>
    <row r="245" spans="6:6" ht="12.75" x14ac:dyDescent="0.2">
      <c r="F245" s="64"/>
    </row>
    <row r="246" spans="6:6" ht="12.75" x14ac:dyDescent="0.2">
      <c r="F246" s="64"/>
    </row>
    <row r="247" spans="6:6" ht="12.75" x14ac:dyDescent="0.2">
      <c r="F247" s="64"/>
    </row>
    <row r="248" spans="6:6" ht="12.75" x14ac:dyDescent="0.2">
      <c r="F248" s="64"/>
    </row>
    <row r="249" spans="6:6" ht="12.75" x14ac:dyDescent="0.2">
      <c r="F249" s="64"/>
    </row>
    <row r="250" spans="6:6" ht="12.75" x14ac:dyDescent="0.2">
      <c r="F250" s="64"/>
    </row>
    <row r="251" spans="6:6" ht="12.75" x14ac:dyDescent="0.2">
      <c r="F251" s="64"/>
    </row>
    <row r="252" spans="6:6" ht="12.75" x14ac:dyDescent="0.2">
      <c r="F252" s="64"/>
    </row>
    <row r="253" spans="6:6" ht="12.75" x14ac:dyDescent="0.2">
      <c r="F253" s="64"/>
    </row>
    <row r="254" spans="6:6" ht="12.75" x14ac:dyDescent="0.2">
      <c r="F254" s="64"/>
    </row>
    <row r="255" spans="6:6" ht="12.75" x14ac:dyDescent="0.2">
      <c r="F255" s="64"/>
    </row>
    <row r="256" spans="6:6" ht="12.75" x14ac:dyDescent="0.2">
      <c r="F256" s="64"/>
    </row>
    <row r="257" spans="6:6" ht="12.75" x14ac:dyDescent="0.2">
      <c r="F257" s="64"/>
    </row>
    <row r="258" spans="6:6" ht="12.75" x14ac:dyDescent="0.2">
      <c r="F258" s="64"/>
    </row>
    <row r="259" spans="6:6" ht="12.75" x14ac:dyDescent="0.2">
      <c r="F259" s="64"/>
    </row>
    <row r="260" spans="6:6" ht="12.75" x14ac:dyDescent="0.2">
      <c r="F260" s="64"/>
    </row>
    <row r="261" spans="6:6" ht="12.75" x14ac:dyDescent="0.2">
      <c r="F261" s="64"/>
    </row>
    <row r="262" spans="6:6" ht="12.75" x14ac:dyDescent="0.2">
      <c r="F262" s="64"/>
    </row>
    <row r="263" spans="6:6" ht="12.75" x14ac:dyDescent="0.2">
      <c r="F263" s="64"/>
    </row>
    <row r="264" spans="6:6" ht="12.75" x14ac:dyDescent="0.2">
      <c r="F264" s="64"/>
    </row>
    <row r="265" spans="6:6" ht="12.75" x14ac:dyDescent="0.2">
      <c r="F265" s="64"/>
    </row>
    <row r="266" spans="6:6" ht="12.75" x14ac:dyDescent="0.2">
      <c r="F266" s="64"/>
    </row>
    <row r="267" spans="6:6" ht="12.75" x14ac:dyDescent="0.2">
      <c r="F267" s="64"/>
    </row>
    <row r="268" spans="6:6" ht="12.75" x14ac:dyDescent="0.2">
      <c r="F268" s="64"/>
    </row>
    <row r="269" spans="6:6" ht="12.75" x14ac:dyDescent="0.2">
      <c r="F269" s="64"/>
    </row>
    <row r="270" spans="6:6" ht="12.75" x14ac:dyDescent="0.2">
      <c r="F270" s="64"/>
    </row>
    <row r="271" spans="6:6" ht="12.75" x14ac:dyDescent="0.2">
      <c r="F271" s="64"/>
    </row>
    <row r="272" spans="6:6" ht="12.75" x14ac:dyDescent="0.2">
      <c r="F272" s="64"/>
    </row>
    <row r="273" spans="6:6" ht="12.75" x14ac:dyDescent="0.2">
      <c r="F273" s="64"/>
    </row>
    <row r="274" spans="6:6" ht="12.75" x14ac:dyDescent="0.2">
      <c r="F274" s="64"/>
    </row>
    <row r="275" spans="6:6" ht="12.75" x14ac:dyDescent="0.2">
      <c r="F275" s="64"/>
    </row>
    <row r="276" spans="6:6" ht="12.75" x14ac:dyDescent="0.2">
      <c r="F276" s="64"/>
    </row>
    <row r="277" spans="6:6" ht="12.75" x14ac:dyDescent="0.2">
      <c r="F277" s="64"/>
    </row>
    <row r="278" spans="6:6" ht="12.75" x14ac:dyDescent="0.2">
      <c r="F278" s="64"/>
    </row>
    <row r="279" spans="6:6" ht="12.75" x14ac:dyDescent="0.2">
      <c r="F279" s="64"/>
    </row>
    <row r="280" spans="6:6" ht="12.75" x14ac:dyDescent="0.2">
      <c r="F280" s="64"/>
    </row>
    <row r="281" spans="6:6" ht="12.75" x14ac:dyDescent="0.2">
      <c r="F281" s="64"/>
    </row>
    <row r="282" spans="6:6" ht="12.75" x14ac:dyDescent="0.2">
      <c r="F282" s="64"/>
    </row>
    <row r="283" spans="6:6" ht="12.75" x14ac:dyDescent="0.2">
      <c r="F283" s="64"/>
    </row>
    <row r="284" spans="6:6" ht="12.75" x14ac:dyDescent="0.2">
      <c r="F284" s="64"/>
    </row>
    <row r="285" spans="6:6" ht="12.75" x14ac:dyDescent="0.2">
      <c r="F285" s="64"/>
    </row>
    <row r="286" spans="6:6" ht="12.75" x14ac:dyDescent="0.2">
      <c r="F286" s="64"/>
    </row>
    <row r="287" spans="6:6" ht="12.75" x14ac:dyDescent="0.2">
      <c r="F287" s="64"/>
    </row>
    <row r="288" spans="6:6" ht="12.75" x14ac:dyDescent="0.2">
      <c r="F288" s="64"/>
    </row>
    <row r="289" spans="6:6" ht="12.75" x14ac:dyDescent="0.2">
      <c r="F289" s="64"/>
    </row>
    <row r="290" spans="6:6" ht="12.75" x14ac:dyDescent="0.2">
      <c r="F290" s="64"/>
    </row>
    <row r="291" spans="6:6" ht="12.75" x14ac:dyDescent="0.2">
      <c r="F291" s="64"/>
    </row>
    <row r="292" spans="6:6" ht="12.75" x14ac:dyDescent="0.2">
      <c r="F292" s="64"/>
    </row>
    <row r="293" spans="6:6" ht="12.75" x14ac:dyDescent="0.2">
      <c r="F293" s="64"/>
    </row>
    <row r="294" spans="6:6" ht="12.75" x14ac:dyDescent="0.2">
      <c r="F294" s="64"/>
    </row>
    <row r="295" spans="6:6" ht="12.75" x14ac:dyDescent="0.2">
      <c r="F295" s="64"/>
    </row>
    <row r="296" spans="6:6" ht="12.75" x14ac:dyDescent="0.2">
      <c r="F296" s="64"/>
    </row>
    <row r="297" spans="6:6" ht="12.75" x14ac:dyDescent="0.2">
      <c r="F297" s="64"/>
    </row>
    <row r="298" spans="6:6" ht="12.75" x14ac:dyDescent="0.2">
      <c r="F298" s="64"/>
    </row>
    <row r="299" spans="6:6" ht="12.75" x14ac:dyDescent="0.2">
      <c r="F299" s="64"/>
    </row>
    <row r="300" spans="6:6" ht="12.75" x14ac:dyDescent="0.2">
      <c r="F300" s="64"/>
    </row>
    <row r="301" spans="6:6" ht="12.75" x14ac:dyDescent="0.2">
      <c r="F301" s="64"/>
    </row>
    <row r="302" spans="6:6" ht="12.75" x14ac:dyDescent="0.2">
      <c r="F302" s="64"/>
    </row>
    <row r="303" spans="6:6" ht="12.75" x14ac:dyDescent="0.2">
      <c r="F303" s="64"/>
    </row>
    <row r="304" spans="6:6" ht="12.75" x14ac:dyDescent="0.2">
      <c r="F304" s="64"/>
    </row>
    <row r="305" spans="6:6" ht="12.75" x14ac:dyDescent="0.2">
      <c r="F305" s="64"/>
    </row>
    <row r="306" spans="6:6" ht="12.75" x14ac:dyDescent="0.2">
      <c r="F306" s="64"/>
    </row>
    <row r="307" spans="6:6" ht="12.75" x14ac:dyDescent="0.2">
      <c r="F307" s="64"/>
    </row>
    <row r="308" spans="6:6" ht="12.75" x14ac:dyDescent="0.2">
      <c r="F308" s="64"/>
    </row>
    <row r="309" spans="6:6" ht="12.75" x14ac:dyDescent="0.2">
      <c r="F309" s="64"/>
    </row>
    <row r="310" spans="6:6" ht="12.75" x14ac:dyDescent="0.2">
      <c r="F310" s="64"/>
    </row>
    <row r="311" spans="6:6" ht="12.75" x14ac:dyDescent="0.2">
      <c r="F311" s="64"/>
    </row>
    <row r="312" spans="6:6" ht="12.75" x14ac:dyDescent="0.2">
      <c r="F312" s="64"/>
    </row>
    <row r="313" spans="6:6" ht="12.75" x14ac:dyDescent="0.2">
      <c r="F313" s="64"/>
    </row>
    <row r="314" spans="6:6" ht="12.75" x14ac:dyDescent="0.2">
      <c r="F314" s="64"/>
    </row>
    <row r="315" spans="6:6" ht="12.75" x14ac:dyDescent="0.2">
      <c r="F315" s="64"/>
    </row>
    <row r="316" spans="6:6" ht="12.75" x14ac:dyDescent="0.2">
      <c r="F316" s="64"/>
    </row>
    <row r="317" spans="6:6" ht="12.75" x14ac:dyDescent="0.2">
      <c r="F317" s="64"/>
    </row>
    <row r="318" spans="6:6" ht="12.75" x14ac:dyDescent="0.2">
      <c r="F318" s="64"/>
    </row>
    <row r="319" spans="6:6" ht="12.75" x14ac:dyDescent="0.2">
      <c r="F319" s="64"/>
    </row>
    <row r="320" spans="6:6" ht="12.75" x14ac:dyDescent="0.2">
      <c r="F320" s="64"/>
    </row>
    <row r="321" spans="6:6" ht="12.75" x14ac:dyDescent="0.2">
      <c r="F321" s="64"/>
    </row>
    <row r="322" spans="6:6" ht="12.75" x14ac:dyDescent="0.2">
      <c r="F322" s="64"/>
    </row>
    <row r="323" spans="6:6" ht="12.75" x14ac:dyDescent="0.2">
      <c r="F323" s="64"/>
    </row>
    <row r="324" spans="6:6" ht="12.75" x14ac:dyDescent="0.2">
      <c r="F324" s="64"/>
    </row>
    <row r="325" spans="6:6" ht="12.75" x14ac:dyDescent="0.2">
      <c r="F325" s="64"/>
    </row>
    <row r="326" spans="6:6" ht="12.75" x14ac:dyDescent="0.2">
      <c r="F326" s="64"/>
    </row>
    <row r="327" spans="6:6" ht="12.75" x14ac:dyDescent="0.2">
      <c r="F327" s="64"/>
    </row>
    <row r="328" spans="6:6" ht="12.75" x14ac:dyDescent="0.2">
      <c r="F328" s="64"/>
    </row>
    <row r="329" spans="6:6" ht="12.75" x14ac:dyDescent="0.2">
      <c r="F329" s="64"/>
    </row>
    <row r="330" spans="6:6" ht="12.75" x14ac:dyDescent="0.2">
      <c r="F330" s="64"/>
    </row>
    <row r="331" spans="6:6" ht="12.75" x14ac:dyDescent="0.2">
      <c r="F331" s="64"/>
    </row>
    <row r="332" spans="6:6" ht="12.75" x14ac:dyDescent="0.2">
      <c r="F332" s="64"/>
    </row>
    <row r="333" spans="6:6" ht="12.75" x14ac:dyDescent="0.2">
      <c r="F333" s="64"/>
    </row>
    <row r="334" spans="6:6" ht="12.75" x14ac:dyDescent="0.2">
      <c r="F334" s="64"/>
    </row>
    <row r="335" spans="6:6" ht="12.75" x14ac:dyDescent="0.2">
      <c r="F335" s="64"/>
    </row>
    <row r="336" spans="6:6" ht="12.75" x14ac:dyDescent="0.2">
      <c r="F336" s="64"/>
    </row>
    <row r="337" spans="6:6" ht="12.75" x14ac:dyDescent="0.2">
      <c r="F337" s="64"/>
    </row>
    <row r="338" spans="6:6" ht="12.75" x14ac:dyDescent="0.2">
      <c r="F338" s="64"/>
    </row>
    <row r="339" spans="6:6" ht="12.75" x14ac:dyDescent="0.2">
      <c r="F339" s="64"/>
    </row>
    <row r="340" spans="6:6" ht="12.75" x14ac:dyDescent="0.2">
      <c r="F340" s="64"/>
    </row>
    <row r="341" spans="6:6" ht="12.75" x14ac:dyDescent="0.2">
      <c r="F341" s="64"/>
    </row>
    <row r="342" spans="6:6" ht="12.75" x14ac:dyDescent="0.2">
      <c r="F342" s="64"/>
    </row>
    <row r="343" spans="6:6" ht="12.75" x14ac:dyDescent="0.2">
      <c r="F343" s="64"/>
    </row>
    <row r="344" spans="6:6" ht="12.75" x14ac:dyDescent="0.2">
      <c r="F344" s="64"/>
    </row>
    <row r="345" spans="6:6" ht="12.75" x14ac:dyDescent="0.2">
      <c r="F345" s="64"/>
    </row>
    <row r="346" spans="6:6" ht="12.75" x14ac:dyDescent="0.2">
      <c r="F346" s="64"/>
    </row>
    <row r="347" spans="6:6" ht="12.75" x14ac:dyDescent="0.2">
      <c r="F347" s="64"/>
    </row>
    <row r="348" spans="6:6" ht="12.75" x14ac:dyDescent="0.2">
      <c r="F348" s="64"/>
    </row>
    <row r="349" spans="6:6" ht="12.75" x14ac:dyDescent="0.2">
      <c r="F349" s="64"/>
    </row>
    <row r="350" spans="6:6" ht="12.75" x14ac:dyDescent="0.2">
      <c r="F350" s="64"/>
    </row>
    <row r="351" spans="6:6" ht="12.75" x14ac:dyDescent="0.2">
      <c r="F351" s="64"/>
    </row>
    <row r="352" spans="6:6" ht="12.75" x14ac:dyDescent="0.2">
      <c r="F352" s="64"/>
    </row>
    <row r="353" spans="6:6" ht="12.75" x14ac:dyDescent="0.2">
      <c r="F353" s="64"/>
    </row>
    <row r="354" spans="6:6" ht="12.75" x14ac:dyDescent="0.2">
      <c r="F354" s="64"/>
    </row>
    <row r="355" spans="6:6" ht="12.75" x14ac:dyDescent="0.2">
      <c r="F355" s="64"/>
    </row>
    <row r="356" spans="6:6" ht="12.75" x14ac:dyDescent="0.2">
      <c r="F356" s="64"/>
    </row>
    <row r="357" spans="6:6" ht="12.75" x14ac:dyDescent="0.2">
      <c r="F357" s="64"/>
    </row>
    <row r="358" spans="6:6" ht="12.75" x14ac:dyDescent="0.2">
      <c r="F358" s="64"/>
    </row>
    <row r="359" spans="6:6" ht="12.75" x14ac:dyDescent="0.2">
      <c r="F359" s="64"/>
    </row>
    <row r="360" spans="6:6" ht="12.75" x14ac:dyDescent="0.2">
      <c r="F360" s="64"/>
    </row>
    <row r="361" spans="6:6" ht="12.75" x14ac:dyDescent="0.2">
      <c r="F361" s="64"/>
    </row>
    <row r="362" spans="6:6" ht="12.75" x14ac:dyDescent="0.2">
      <c r="F362" s="64"/>
    </row>
    <row r="363" spans="6:6" ht="12.75" x14ac:dyDescent="0.2">
      <c r="F363" s="64"/>
    </row>
    <row r="364" spans="6:6" ht="12.75" x14ac:dyDescent="0.2">
      <c r="F364" s="64"/>
    </row>
    <row r="365" spans="6:6" ht="12.75" x14ac:dyDescent="0.2">
      <c r="F365" s="64"/>
    </row>
    <row r="366" spans="6:6" ht="12.75" x14ac:dyDescent="0.2">
      <c r="F366" s="64"/>
    </row>
    <row r="367" spans="6:6" ht="12.75" x14ac:dyDescent="0.2">
      <c r="F367" s="64"/>
    </row>
    <row r="368" spans="6:6" ht="12.75" x14ac:dyDescent="0.2">
      <c r="F368" s="64"/>
    </row>
    <row r="369" spans="6:6" ht="12.75" x14ac:dyDescent="0.2">
      <c r="F369" s="64"/>
    </row>
    <row r="370" spans="6:6" ht="12.75" x14ac:dyDescent="0.2">
      <c r="F370" s="64"/>
    </row>
    <row r="371" spans="6:6" ht="12.75" x14ac:dyDescent="0.2">
      <c r="F371" s="64"/>
    </row>
    <row r="372" spans="6:6" ht="12.75" x14ac:dyDescent="0.2">
      <c r="F372" s="64"/>
    </row>
    <row r="373" spans="6:6" ht="12.75" x14ac:dyDescent="0.2">
      <c r="F373" s="64"/>
    </row>
    <row r="374" spans="6:6" ht="12.75" x14ac:dyDescent="0.2">
      <c r="F374" s="64"/>
    </row>
    <row r="375" spans="6:6" ht="12.75" x14ac:dyDescent="0.2">
      <c r="F375" s="64"/>
    </row>
    <row r="376" spans="6:6" ht="12.75" x14ac:dyDescent="0.2">
      <c r="F376" s="64"/>
    </row>
    <row r="377" spans="6:6" ht="12.75" x14ac:dyDescent="0.2">
      <c r="F377" s="64"/>
    </row>
    <row r="378" spans="6:6" ht="12.75" x14ac:dyDescent="0.2">
      <c r="F378" s="64"/>
    </row>
    <row r="379" spans="6:6" ht="12.75" x14ac:dyDescent="0.2">
      <c r="F379" s="64"/>
    </row>
    <row r="380" spans="6:6" ht="12.75" x14ac:dyDescent="0.2">
      <c r="F380" s="64"/>
    </row>
    <row r="381" spans="6:6" ht="12.75" x14ac:dyDescent="0.2">
      <c r="F381" s="64"/>
    </row>
    <row r="382" spans="6:6" ht="12.75" x14ac:dyDescent="0.2">
      <c r="F382" s="64"/>
    </row>
    <row r="383" spans="6:6" ht="12.75" x14ac:dyDescent="0.2">
      <c r="F383" s="64"/>
    </row>
    <row r="384" spans="6:6" ht="12.75" x14ac:dyDescent="0.2">
      <c r="F384" s="64"/>
    </row>
    <row r="385" spans="6:6" ht="12.75" x14ac:dyDescent="0.2">
      <c r="F385" s="64"/>
    </row>
    <row r="386" spans="6:6" ht="12.75" x14ac:dyDescent="0.2">
      <c r="F386" s="64"/>
    </row>
    <row r="387" spans="6:6" ht="12.75" x14ac:dyDescent="0.2">
      <c r="F387" s="64"/>
    </row>
    <row r="388" spans="6:6" ht="12.75" x14ac:dyDescent="0.2">
      <c r="F388" s="64"/>
    </row>
    <row r="389" spans="6:6" ht="12.75" x14ac:dyDescent="0.2">
      <c r="F389" s="64"/>
    </row>
    <row r="390" spans="6:6" ht="12.75" x14ac:dyDescent="0.2">
      <c r="F390" s="64"/>
    </row>
    <row r="391" spans="6:6" ht="12.75" x14ac:dyDescent="0.2">
      <c r="F391" s="64"/>
    </row>
    <row r="392" spans="6:6" ht="12.75" x14ac:dyDescent="0.2">
      <c r="F392" s="64"/>
    </row>
    <row r="393" spans="6:6" ht="12.75" x14ac:dyDescent="0.2">
      <c r="F393" s="64"/>
    </row>
    <row r="394" spans="6:6" ht="12.75" x14ac:dyDescent="0.2">
      <c r="F394" s="64"/>
    </row>
    <row r="395" spans="6:6" ht="12.75" x14ac:dyDescent="0.2">
      <c r="F395" s="64"/>
    </row>
    <row r="396" spans="6:6" ht="12.75" x14ac:dyDescent="0.2">
      <c r="F396" s="64"/>
    </row>
    <row r="397" spans="6:6" ht="12.75" x14ac:dyDescent="0.2">
      <c r="F397" s="64"/>
    </row>
    <row r="398" spans="6:6" ht="12.75" x14ac:dyDescent="0.2">
      <c r="F398" s="64"/>
    </row>
    <row r="399" spans="6:6" ht="12.75" x14ac:dyDescent="0.2">
      <c r="F399" s="64"/>
    </row>
    <row r="400" spans="6:6" ht="12.75" x14ac:dyDescent="0.2">
      <c r="F400" s="64"/>
    </row>
    <row r="401" spans="6:6" ht="12.75" x14ac:dyDescent="0.2">
      <c r="F401" s="64"/>
    </row>
    <row r="402" spans="6:6" ht="12.75" x14ac:dyDescent="0.2">
      <c r="F402" s="64"/>
    </row>
    <row r="403" spans="6:6" ht="12.75" x14ac:dyDescent="0.2">
      <c r="F403" s="64"/>
    </row>
    <row r="404" spans="6:6" ht="12.75" x14ac:dyDescent="0.2">
      <c r="F404" s="64"/>
    </row>
    <row r="405" spans="6:6" ht="12.75" x14ac:dyDescent="0.2">
      <c r="F405" s="64"/>
    </row>
    <row r="406" spans="6:6" ht="12.75" x14ac:dyDescent="0.2">
      <c r="F406" s="64"/>
    </row>
    <row r="407" spans="6:6" ht="12.75" x14ac:dyDescent="0.2">
      <c r="F407" s="64"/>
    </row>
    <row r="408" spans="6:6" ht="12.75" x14ac:dyDescent="0.2">
      <c r="F408" s="64"/>
    </row>
    <row r="409" spans="6:6" ht="12.75" x14ac:dyDescent="0.2">
      <c r="F409" s="64"/>
    </row>
    <row r="410" spans="6:6" ht="12.75" x14ac:dyDescent="0.2">
      <c r="F410" s="64"/>
    </row>
    <row r="411" spans="6:6" ht="12.75" x14ac:dyDescent="0.2">
      <c r="F411" s="64"/>
    </row>
    <row r="412" spans="6:6" ht="12.75" x14ac:dyDescent="0.2">
      <c r="F412" s="64"/>
    </row>
    <row r="413" spans="6:6" ht="12.75" x14ac:dyDescent="0.2">
      <c r="F413" s="64"/>
    </row>
    <row r="414" spans="6:6" ht="12.75" x14ac:dyDescent="0.2">
      <c r="F414" s="64"/>
    </row>
    <row r="415" spans="6:6" ht="12.75" x14ac:dyDescent="0.2">
      <c r="F415" s="64"/>
    </row>
    <row r="416" spans="6:6" ht="12.75" x14ac:dyDescent="0.2">
      <c r="F416" s="64"/>
    </row>
    <row r="417" spans="6:6" ht="12.75" x14ac:dyDescent="0.2">
      <c r="F417" s="64"/>
    </row>
    <row r="418" spans="6:6" ht="12.75" x14ac:dyDescent="0.2">
      <c r="F418" s="64"/>
    </row>
    <row r="419" spans="6:6" ht="12.75" x14ac:dyDescent="0.2">
      <c r="F419" s="64"/>
    </row>
    <row r="420" spans="6:6" ht="12.75" x14ac:dyDescent="0.2">
      <c r="F420" s="64"/>
    </row>
    <row r="421" spans="6:6" ht="12.75" x14ac:dyDescent="0.2">
      <c r="F421" s="64"/>
    </row>
    <row r="422" spans="6:6" ht="12.75" x14ac:dyDescent="0.2">
      <c r="F422" s="64"/>
    </row>
    <row r="423" spans="6:6" ht="12.75" x14ac:dyDescent="0.2">
      <c r="F423" s="64"/>
    </row>
    <row r="424" spans="6:6" ht="12.75" x14ac:dyDescent="0.2">
      <c r="F424" s="64"/>
    </row>
    <row r="425" spans="6:6" ht="12.75" x14ac:dyDescent="0.2">
      <c r="F425" s="64"/>
    </row>
    <row r="426" spans="6:6" ht="12.75" x14ac:dyDescent="0.2">
      <c r="F426" s="64"/>
    </row>
    <row r="427" spans="6:6" ht="12.75" x14ac:dyDescent="0.2">
      <c r="F427" s="64"/>
    </row>
    <row r="428" spans="6:6" ht="12.75" x14ac:dyDescent="0.2">
      <c r="F428" s="64"/>
    </row>
    <row r="429" spans="6:6" ht="12.75" x14ac:dyDescent="0.2">
      <c r="F429" s="64"/>
    </row>
    <row r="430" spans="6:6" ht="12.75" x14ac:dyDescent="0.2">
      <c r="F430" s="64"/>
    </row>
    <row r="431" spans="6:6" ht="12.75" x14ac:dyDescent="0.2">
      <c r="F431" s="64"/>
    </row>
    <row r="432" spans="6:6" ht="12.75" x14ac:dyDescent="0.2">
      <c r="F432" s="64"/>
    </row>
    <row r="433" spans="6:6" ht="12.75" x14ac:dyDescent="0.2">
      <c r="F433" s="64"/>
    </row>
    <row r="434" spans="6:6" ht="12.75" x14ac:dyDescent="0.2">
      <c r="F434" s="64"/>
    </row>
    <row r="435" spans="6:6" ht="12.75" x14ac:dyDescent="0.2">
      <c r="F435" s="64"/>
    </row>
    <row r="436" spans="6:6" ht="12.75" x14ac:dyDescent="0.2">
      <c r="F436" s="64"/>
    </row>
    <row r="437" spans="6:6" ht="12.75" x14ac:dyDescent="0.2">
      <c r="F437" s="64"/>
    </row>
    <row r="438" spans="6:6" ht="12.75" x14ac:dyDescent="0.2">
      <c r="F438" s="64"/>
    </row>
    <row r="439" spans="6:6" ht="12.75" x14ac:dyDescent="0.2">
      <c r="F439" s="64"/>
    </row>
    <row r="440" spans="6:6" ht="12.75" x14ac:dyDescent="0.2">
      <c r="F440" s="64"/>
    </row>
    <row r="441" spans="6:6" ht="12.75" x14ac:dyDescent="0.2">
      <c r="F441" s="64"/>
    </row>
    <row r="442" spans="6:6" ht="12.75" x14ac:dyDescent="0.2">
      <c r="F442" s="64"/>
    </row>
    <row r="443" spans="6:6" ht="12.75" x14ac:dyDescent="0.2">
      <c r="F443" s="64"/>
    </row>
    <row r="444" spans="6:6" ht="12.75" x14ac:dyDescent="0.2">
      <c r="F444" s="64"/>
    </row>
    <row r="445" spans="6:6" ht="12.75" x14ac:dyDescent="0.2">
      <c r="F445" s="64"/>
    </row>
    <row r="446" spans="6:6" ht="12.75" x14ac:dyDescent="0.2">
      <c r="F446" s="64"/>
    </row>
    <row r="447" spans="6:6" ht="12.75" x14ac:dyDescent="0.2">
      <c r="F447" s="64"/>
    </row>
    <row r="448" spans="6:6" ht="12.75" x14ac:dyDescent="0.2">
      <c r="F448" s="64"/>
    </row>
    <row r="449" spans="6:6" ht="12.75" x14ac:dyDescent="0.2">
      <c r="F449" s="64"/>
    </row>
    <row r="450" spans="6:6" ht="12.75" x14ac:dyDescent="0.2">
      <c r="F450" s="64"/>
    </row>
    <row r="451" spans="6:6" ht="12.75" x14ac:dyDescent="0.2">
      <c r="F451" s="64"/>
    </row>
    <row r="452" spans="6:6" ht="12.75" x14ac:dyDescent="0.2">
      <c r="F452" s="64"/>
    </row>
    <row r="453" spans="6:6" ht="12.75" x14ac:dyDescent="0.2">
      <c r="F453" s="64"/>
    </row>
    <row r="454" spans="6:6" ht="12.75" x14ac:dyDescent="0.2">
      <c r="F454" s="64"/>
    </row>
    <row r="455" spans="6:6" ht="12.75" x14ac:dyDescent="0.2">
      <c r="F455" s="64"/>
    </row>
    <row r="456" spans="6:6" ht="12.75" x14ac:dyDescent="0.2">
      <c r="F456" s="64"/>
    </row>
    <row r="457" spans="6:6" ht="12.75" x14ac:dyDescent="0.2">
      <c r="F457" s="64"/>
    </row>
    <row r="458" spans="6:6" ht="12.75" x14ac:dyDescent="0.2">
      <c r="F458" s="64"/>
    </row>
    <row r="459" spans="6:6" ht="12.75" x14ac:dyDescent="0.2">
      <c r="F459" s="64"/>
    </row>
    <row r="460" spans="6:6" ht="12.75" x14ac:dyDescent="0.2">
      <c r="F460" s="64"/>
    </row>
    <row r="461" spans="6:6" ht="12.75" x14ac:dyDescent="0.2">
      <c r="F461" s="64"/>
    </row>
    <row r="462" spans="6:6" ht="12.75" x14ac:dyDescent="0.2">
      <c r="F462" s="64"/>
    </row>
    <row r="463" spans="6:6" ht="12.75" x14ac:dyDescent="0.2">
      <c r="F463" s="64"/>
    </row>
    <row r="464" spans="6:6" ht="12.75" x14ac:dyDescent="0.2">
      <c r="F464" s="64"/>
    </row>
    <row r="465" spans="6:6" ht="12.75" x14ac:dyDescent="0.2">
      <c r="F465" s="64"/>
    </row>
    <row r="466" spans="6:6" ht="12.75" x14ac:dyDescent="0.2">
      <c r="F466" s="64"/>
    </row>
    <row r="467" spans="6:6" ht="12.75" x14ac:dyDescent="0.2">
      <c r="F467" s="64"/>
    </row>
    <row r="468" spans="6:6" ht="12.75" x14ac:dyDescent="0.2">
      <c r="F468" s="64"/>
    </row>
    <row r="469" spans="6:6" ht="12.75" x14ac:dyDescent="0.2">
      <c r="F469" s="64"/>
    </row>
    <row r="470" spans="6:6" ht="12.75" x14ac:dyDescent="0.2">
      <c r="F470" s="64"/>
    </row>
    <row r="471" spans="6:6" ht="12.75" x14ac:dyDescent="0.2">
      <c r="F471" s="64"/>
    </row>
    <row r="472" spans="6:6" ht="12.75" x14ac:dyDescent="0.2">
      <c r="F472" s="64"/>
    </row>
    <row r="473" spans="6:6" ht="12.75" x14ac:dyDescent="0.2">
      <c r="F473" s="64"/>
    </row>
    <row r="474" spans="6:6" ht="12.75" x14ac:dyDescent="0.2">
      <c r="F474" s="64"/>
    </row>
    <row r="475" spans="6:6" ht="12.75" x14ac:dyDescent="0.2">
      <c r="F475" s="64"/>
    </row>
    <row r="476" spans="6:6" ht="12.75" x14ac:dyDescent="0.2">
      <c r="F476" s="64"/>
    </row>
    <row r="477" spans="6:6" ht="12.75" x14ac:dyDescent="0.2">
      <c r="F477" s="64"/>
    </row>
    <row r="478" spans="6:6" ht="12.75" x14ac:dyDescent="0.2">
      <c r="F478" s="64"/>
    </row>
    <row r="479" spans="6:6" ht="12.75" x14ac:dyDescent="0.2">
      <c r="F479" s="64"/>
    </row>
    <row r="480" spans="6:6" ht="12.75" x14ac:dyDescent="0.2">
      <c r="F480" s="64"/>
    </row>
    <row r="481" spans="6:6" ht="12.75" x14ac:dyDescent="0.2">
      <c r="F481" s="64"/>
    </row>
    <row r="482" spans="6:6" ht="12.75" x14ac:dyDescent="0.2">
      <c r="F482" s="64"/>
    </row>
    <row r="483" spans="6:6" ht="12.75" x14ac:dyDescent="0.2">
      <c r="F483" s="64"/>
    </row>
    <row r="484" spans="6:6" ht="12.75" x14ac:dyDescent="0.2">
      <c r="F484" s="64"/>
    </row>
    <row r="485" spans="6:6" ht="12.75" x14ac:dyDescent="0.2">
      <c r="F485" s="64"/>
    </row>
    <row r="486" spans="6:6" ht="12.75" x14ac:dyDescent="0.2">
      <c r="F486" s="64"/>
    </row>
    <row r="487" spans="6:6" ht="12.75" x14ac:dyDescent="0.2">
      <c r="F487" s="64"/>
    </row>
    <row r="488" spans="6:6" ht="12.75" x14ac:dyDescent="0.2">
      <c r="F488" s="64"/>
    </row>
    <row r="489" spans="6:6" ht="12.75" x14ac:dyDescent="0.2">
      <c r="F489" s="64"/>
    </row>
    <row r="490" spans="6:6" ht="12.75" x14ac:dyDescent="0.2">
      <c r="F490" s="64"/>
    </row>
    <row r="491" spans="6:6" ht="12.75" x14ac:dyDescent="0.2">
      <c r="F491" s="64"/>
    </row>
    <row r="492" spans="6:6" ht="12.75" x14ac:dyDescent="0.2">
      <c r="F492" s="64"/>
    </row>
    <row r="493" spans="6:6" ht="12.75" x14ac:dyDescent="0.2">
      <c r="F493" s="64"/>
    </row>
    <row r="494" spans="6:6" ht="12.75" x14ac:dyDescent="0.2">
      <c r="F494" s="64"/>
    </row>
    <row r="495" spans="6:6" ht="12.75" x14ac:dyDescent="0.2">
      <c r="F495" s="64"/>
    </row>
    <row r="496" spans="6:6" ht="12.75" x14ac:dyDescent="0.2">
      <c r="F496" s="64"/>
    </row>
    <row r="497" spans="6:6" ht="12.75" x14ac:dyDescent="0.2">
      <c r="F497" s="64"/>
    </row>
    <row r="498" spans="6:6" ht="12.75" x14ac:dyDescent="0.2">
      <c r="F498" s="64"/>
    </row>
    <row r="499" spans="6:6" ht="12.75" x14ac:dyDescent="0.2">
      <c r="F499" s="64"/>
    </row>
    <row r="500" spans="6:6" ht="12.75" x14ac:dyDescent="0.2">
      <c r="F500" s="64"/>
    </row>
    <row r="501" spans="6:6" ht="12.75" x14ac:dyDescent="0.2">
      <c r="F501" s="64"/>
    </row>
    <row r="502" spans="6:6" ht="12.75" x14ac:dyDescent="0.2">
      <c r="F502" s="64"/>
    </row>
    <row r="503" spans="6:6" ht="12.75" x14ac:dyDescent="0.2">
      <c r="F503" s="64"/>
    </row>
    <row r="504" spans="6:6" ht="12.75" x14ac:dyDescent="0.2">
      <c r="F504" s="64"/>
    </row>
    <row r="505" spans="6:6" ht="12.75" x14ac:dyDescent="0.2">
      <c r="F505" s="64"/>
    </row>
    <row r="506" spans="6:6" ht="12.75" x14ac:dyDescent="0.2">
      <c r="F506" s="64"/>
    </row>
    <row r="507" spans="6:6" ht="12.75" x14ac:dyDescent="0.2">
      <c r="F507" s="64"/>
    </row>
    <row r="508" spans="6:6" ht="12.75" x14ac:dyDescent="0.2">
      <c r="F508" s="64"/>
    </row>
    <row r="509" spans="6:6" ht="12.75" x14ac:dyDescent="0.2">
      <c r="F509" s="64"/>
    </row>
    <row r="510" spans="6:6" ht="12.75" x14ac:dyDescent="0.2">
      <c r="F510" s="64"/>
    </row>
    <row r="511" spans="6:6" ht="12.75" x14ac:dyDescent="0.2">
      <c r="F511" s="64"/>
    </row>
    <row r="512" spans="6:6" ht="12.75" x14ac:dyDescent="0.2">
      <c r="F512" s="64"/>
    </row>
    <row r="513" spans="6:6" ht="12.75" x14ac:dyDescent="0.2">
      <c r="F513" s="64"/>
    </row>
    <row r="514" spans="6:6" ht="12.75" x14ac:dyDescent="0.2">
      <c r="F514" s="64"/>
    </row>
    <row r="515" spans="6:6" ht="12.75" x14ac:dyDescent="0.2">
      <c r="F515" s="64"/>
    </row>
    <row r="516" spans="6:6" ht="12.75" x14ac:dyDescent="0.2">
      <c r="F516" s="64"/>
    </row>
    <row r="517" spans="6:6" ht="12.75" x14ac:dyDescent="0.2">
      <c r="F517" s="64"/>
    </row>
    <row r="518" spans="6:6" ht="12.75" x14ac:dyDescent="0.2">
      <c r="F518" s="64"/>
    </row>
    <row r="519" spans="6:6" ht="12.75" x14ac:dyDescent="0.2">
      <c r="F519" s="64"/>
    </row>
    <row r="520" spans="6:6" ht="12.75" x14ac:dyDescent="0.2">
      <c r="F520" s="64"/>
    </row>
    <row r="521" spans="6:6" ht="12.75" x14ac:dyDescent="0.2">
      <c r="F521" s="64"/>
    </row>
    <row r="522" spans="6:6" ht="12.75" x14ac:dyDescent="0.2">
      <c r="F522" s="64"/>
    </row>
    <row r="523" spans="6:6" ht="12.75" x14ac:dyDescent="0.2">
      <c r="F523" s="64"/>
    </row>
    <row r="524" spans="6:6" ht="12.75" x14ac:dyDescent="0.2">
      <c r="F524" s="64"/>
    </row>
    <row r="525" spans="6:6" ht="12.75" x14ac:dyDescent="0.2">
      <c r="F525" s="64"/>
    </row>
    <row r="526" spans="6:6" ht="12.75" x14ac:dyDescent="0.2">
      <c r="F526" s="64"/>
    </row>
    <row r="527" spans="6:6" ht="12.75" x14ac:dyDescent="0.2">
      <c r="F527" s="64"/>
    </row>
    <row r="528" spans="6:6" ht="12.75" x14ac:dyDescent="0.2">
      <c r="F528" s="64"/>
    </row>
    <row r="529" spans="6:6" ht="12.75" x14ac:dyDescent="0.2">
      <c r="F529" s="64"/>
    </row>
    <row r="530" spans="6:6" ht="12.75" x14ac:dyDescent="0.2">
      <c r="F530" s="64"/>
    </row>
    <row r="531" spans="6:6" ht="12.75" x14ac:dyDescent="0.2">
      <c r="F531" s="64"/>
    </row>
    <row r="532" spans="6:6" ht="12.75" x14ac:dyDescent="0.2">
      <c r="F532" s="64"/>
    </row>
    <row r="533" spans="6:6" ht="12.75" x14ac:dyDescent="0.2">
      <c r="F533" s="64"/>
    </row>
    <row r="534" spans="6:6" ht="12.75" x14ac:dyDescent="0.2">
      <c r="F534" s="64"/>
    </row>
    <row r="535" spans="6:6" ht="12.75" x14ac:dyDescent="0.2">
      <c r="F535" s="64"/>
    </row>
    <row r="536" spans="6:6" ht="12.75" x14ac:dyDescent="0.2">
      <c r="F536" s="64"/>
    </row>
    <row r="537" spans="6:6" ht="12.75" x14ac:dyDescent="0.2">
      <c r="F537" s="64"/>
    </row>
    <row r="538" spans="6:6" ht="12.75" x14ac:dyDescent="0.2">
      <c r="F538" s="64"/>
    </row>
    <row r="539" spans="6:6" ht="12.75" x14ac:dyDescent="0.2">
      <c r="F539" s="64"/>
    </row>
    <row r="540" spans="6:6" ht="12.75" x14ac:dyDescent="0.2">
      <c r="F540" s="64"/>
    </row>
    <row r="541" spans="6:6" ht="12.75" x14ac:dyDescent="0.2">
      <c r="F541" s="64"/>
    </row>
    <row r="542" spans="6:6" ht="12.75" x14ac:dyDescent="0.2">
      <c r="F542" s="64"/>
    </row>
    <row r="543" spans="6:6" ht="12.75" x14ac:dyDescent="0.2">
      <c r="F543" s="64"/>
    </row>
    <row r="544" spans="6:6" ht="12.75" x14ac:dyDescent="0.2">
      <c r="F544" s="64"/>
    </row>
    <row r="545" spans="6:6" ht="12.75" x14ac:dyDescent="0.2">
      <c r="F545" s="64"/>
    </row>
    <row r="546" spans="6:6" ht="12.75" x14ac:dyDescent="0.2">
      <c r="F546" s="64"/>
    </row>
    <row r="547" spans="6:6" ht="12.75" x14ac:dyDescent="0.2">
      <c r="F547" s="64"/>
    </row>
    <row r="548" spans="6:6" ht="12.75" x14ac:dyDescent="0.2">
      <c r="F548" s="64"/>
    </row>
    <row r="549" spans="6:6" ht="12.75" x14ac:dyDescent="0.2">
      <c r="F549" s="64"/>
    </row>
    <row r="550" spans="6:6" ht="12.75" x14ac:dyDescent="0.2">
      <c r="F550" s="64"/>
    </row>
    <row r="551" spans="6:6" ht="12.75" x14ac:dyDescent="0.2">
      <c r="F551" s="64"/>
    </row>
    <row r="552" spans="6:6" ht="12.75" x14ac:dyDescent="0.2">
      <c r="F552" s="64"/>
    </row>
    <row r="553" spans="6:6" ht="12.75" x14ac:dyDescent="0.2">
      <c r="F553" s="64"/>
    </row>
    <row r="554" spans="6:6" ht="12.75" x14ac:dyDescent="0.2">
      <c r="F554" s="64"/>
    </row>
    <row r="555" spans="6:6" ht="12.75" x14ac:dyDescent="0.2">
      <c r="F555" s="64"/>
    </row>
    <row r="556" spans="6:6" ht="12.75" x14ac:dyDescent="0.2">
      <c r="F556" s="64"/>
    </row>
    <row r="557" spans="6:6" ht="12.75" x14ac:dyDescent="0.2">
      <c r="F557" s="64"/>
    </row>
    <row r="558" spans="6:6" ht="12.75" x14ac:dyDescent="0.2">
      <c r="F558" s="64"/>
    </row>
    <row r="559" spans="6:6" ht="12.75" x14ac:dyDescent="0.2">
      <c r="F559" s="64"/>
    </row>
    <row r="560" spans="6:6" ht="12.75" x14ac:dyDescent="0.2">
      <c r="F560" s="64"/>
    </row>
    <row r="561" spans="6:6" ht="12.75" x14ac:dyDescent="0.2">
      <c r="F561" s="64"/>
    </row>
    <row r="562" spans="6:6" ht="12.75" x14ac:dyDescent="0.2">
      <c r="F562" s="64"/>
    </row>
    <row r="563" spans="6:6" ht="12.75" x14ac:dyDescent="0.2">
      <c r="F563" s="64"/>
    </row>
    <row r="564" spans="6:6" ht="12.75" x14ac:dyDescent="0.2">
      <c r="F564" s="64"/>
    </row>
    <row r="565" spans="6:6" ht="12.75" x14ac:dyDescent="0.2">
      <c r="F565" s="64"/>
    </row>
    <row r="566" spans="6:6" ht="12.75" x14ac:dyDescent="0.2">
      <c r="F566" s="64"/>
    </row>
    <row r="567" spans="6:6" ht="12.75" x14ac:dyDescent="0.2">
      <c r="F567" s="64"/>
    </row>
    <row r="568" spans="6:6" ht="12.75" x14ac:dyDescent="0.2">
      <c r="F568" s="64"/>
    </row>
    <row r="569" spans="6:6" ht="12.75" x14ac:dyDescent="0.2">
      <c r="F569" s="64"/>
    </row>
    <row r="570" spans="6:6" ht="12.75" x14ac:dyDescent="0.2">
      <c r="F570" s="64"/>
    </row>
    <row r="571" spans="6:6" ht="12.75" x14ac:dyDescent="0.2">
      <c r="F571" s="64"/>
    </row>
    <row r="572" spans="6:6" ht="12.75" x14ac:dyDescent="0.2">
      <c r="F572" s="64"/>
    </row>
    <row r="573" spans="6:6" ht="12.75" x14ac:dyDescent="0.2">
      <c r="F573" s="64"/>
    </row>
    <row r="574" spans="6:6" ht="12.75" x14ac:dyDescent="0.2">
      <c r="F574" s="64"/>
    </row>
    <row r="575" spans="6:6" ht="12.75" x14ac:dyDescent="0.2">
      <c r="F575" s="64"/>
    </row>
    <row r="576" spans="6:6" ht="12.75" x14ac:dyDescent="0.2">
      <c r="F576" s="64"/>
    </row>
    <row r="577" spans="6:6" ht="12.75" x14ac:dyDescent="0.2">
      <c r="F577" s="64"/>
    </row>
    <row r="578" spans="6:6" ht="12.75" x14ac:dyDescent="0.2">
      <c r="F578" s="64"/>
    </row>
    <row r="579" spans="6:6" ht="12.75" x14ac:dyDescent="0.2">
      <c r="F579" s="64"/>
    </row>
    <row r="580" spans="6:6" ht="12.75" x14ac:dyDescent="0.2">
      <c r="F580" s="64"/>
    </row>
    <row r="581" spans="6:6" ht="12.75" x14ac:dyDescent="0.2">
      <c r="F581" s="64"/>
    </row>
    <row r="582" spans="6:6" ht="12.75" x14ac:dyDescent="0.2">
      <c r="F582" s="64"/>
    </row>
    <row r="583" spans="6:6" ht="12.75" x14ac:dyDescent="0.2">
      <c r="F583" s="64"/>
    </row>
    <row r="584" spans="6:6" ht="12.75" x14ac:dyDescent="0.2">
      <c r="F584" s="64"/>
    </row>
    <row r="585" spans="6:6" ht="12.75" x14ac:dyDescent="0.2">
      <c r="F585" s="64"/>
    </row>
    <row r="586" spans="6:6" ht="12.75" x14ac:dyDescent="0.2">
      <c r="F586" s="64"/>
    </row>
    <row r="587" spans="6:6" ht="12.75" x14ac:dyDescent="0.2">
      <c r="F587" s="64"/>
    </row>
    <row r="588" spans="6:6" ht="12.75" x14ac:dyDescent="0.2">
      <c r="F588" s="64"/>
    </row>
    <row r="589" spans="6:6" ht="12.75" x14ac:dyDescent="0.2">
      <c r="F589" s="64"/>
    </row>
    <row r="590" spans="6:6" ht="12.75" x14ac:dyDescent="0.2">
      <c r="F590" s="64"/>
    </row>
    <row r="591" spans="6:6" ht="12.75" x14ac:dyDescent="0.2">
      <c r="F591" s="64"/>
    </row>
    <row r="592" spans="6:6" ht="12.75" x14ac:dyDescent="0.2">
      <c r="F592" s="64"/>
    </row>
    <row r="593" spans="6:6" ht="12.75" x14ac:dyDescent="0.2">
      <c r="F593" s="64"/>
    </row>
    <row r="594" spans="6:6" ht="12.75" x14ac:dyDescent="0.2">
      <c r="F594" s="64"/>
    </row>
    <row r="595" spans="6:6" ht="12.75" x14ac:dyDescent="0.2">
      <c r="F595" s="64"/>
    </row>
    <row r="596" spans="6:6" ht="12.75" x14ac:dyDescent="0.2">
      <c r="F596" s="64"/>
    </row>
    <row r="597" spans="6:6" ht="12.75" x14ac:dyDescent="0.2">
      <c r="F597" s="64"/>
    </row>
    <row r="598" spans="6:6" ht="12.75" x14ac:dyDescent="0.2">
      <c r="F598" s="64"/>
    </row>
    <row r="599" spans="6:6" ht="12.75" x14ac:dyDescent="0.2">
      <c r="F599" s="64"/>
    </row>
    <row r="600" spans="6:6" ht="12.75" x14ac:dyDescent="0.2">
      <c r="F600" s="64"/>
    </row>
    <row r="601" spans="6:6" ht="12.75" x14ac:dyDescent="0.2">
      <c r="F601" s="64"/>
    </row>
    <row r="602" spans="6:6" ht="12.75" x14ac:dyDescent="0.2">
      <c r="F602" s="64"/>
    </row>
    <row r="603" spans="6:6" ht="12.75" x14ac:dyDescent="0.2">
      <c r="F603" s="64"/>
    </row>
    <row r="604" spans="6:6" ht="12.75" x14ac:dyDescent="0.2">
      <c r="F604" s="64"/>
    </row>
    <row r="605" spans="6:6" ht="12.75" x14ac:dyDescent="0.2">
      <c r="F605" s="64"/>
    </row>
    <row r="606" spans="6:6" ht="12.75" x14ac:dyDescent="0.2">
      <c r="F606" s="64"/>
    </row>
    <row r="607" spans="6:6" ht="12.75" x14ac:dyDescent="0.2">
      <c r="F607" s="64"/>
    </row>
    <row r="608" spans="6:6" ht="12.75" x14ac:dyDescent="0.2">
      <c r="F608" s="64"/>
    </row>
    <row r="609" spans="6:6" ht="12.75" x14ac:dyDescent="0.2">
      <c r="F609" s="64"/>
    </row>
    <row r="610" spans="6:6" ht="12.75" x14ac:dyDescent="0.2">
      <c r="F610" s="64"/>
    </row>
    <row r="611" spans="6:6" ht="12.75" x14ac:dyDescent="0.2">
      <c r="F611" s="64"/>
    </row>
    <row r="612" spans="6:6" ht="12.75" x14ac:dyDescent="0.2">
      <c r="F612" s="64"/>
    </row>
    <row r="613" spans="6:6" ht="12.75" x14ac:dyDescent="0.2">
      <c r="F613" s="64"/>
    </row>
    <row r="614" spans="6:6" ht="12.75" x14ac:dyDescent="0.2">
      <c r="F614" s="64"/>
    </row>
    <row r="615" spans="6:6" ht="12.75" x14ac:dyDescent="0.2">
      <c r="F615" s="64"/>
    </row>
    <row r="616" spans="6:6" ht="12.75" x14ac:dyDescent="0.2">
      <c r="F616" s="64"/>
    </row>
    <row r="617" spans="6:6" ht="12.75" x14ac:dyDescent="0.2">
      <c r="F617" s="64"/>
    </row>
    <row r="618" spans="6:6" ht="12.75" x14ac:dyDescent="0.2">
      <c r="F618" s="64"/>
    </row>
    <row r="619" spans="6:6" ht="12.75" x14ac:dyDescent="0.2">
      <c r="F619" s="64"/>
    </row>
    <row r="620" spans="6:6" ht="12.75" x14ac:dyDescent="0.2">
      <c r="F620" s="64"/>
    </row>
    <row r="621" spans="6:6" ht="12.75" x14ac:dyDescent="0.2">
      <c r="F621" s="64"/>
    </row>
    <row r="622" spans="6:6" ht="12.75" x14ac:dyDescent="0.2">
      <c r="F622" s="64"/>
    </row>
    <row r="623" spans="6:6" ht="12.75" x14ac:dyDescent="0.2">
      <c r="F623" s="64"/>
    </row>
    <row r="624" spans="6:6" ht="12.75" x14ac:dyDescent="0.2">
      <c r="F624" s="64"/>
    </row>
    <row r="625" spans="6:6" ht="12.75" x14ac:dyDescent="0.2">
      <c r="F625" s="64"/>
    </row>
    <row r="626" spans="6:6" ht="12.75" x14ac:dyDescent="0.2">
      <c r="F626" s="64"/>
    </row>
    <row r="627" spans="6:6" ht="12.75" x14ac:dyDescent="0.2">
      <c r="F627" s="64"/>
    </row>
    <row r="628" spans="6:6" ht="12.75" x14ac:dyDescent="0.2">
      <c r="F628" s="64"/>
    </row>
    <row r="629" spans="6:6" ht="12.75" x14ac:dyDescent="0.2">
      <c r="F629" s="64"/>
    </row>
    <row r="630" spans="6:6" ht="12.75" x14ac:dyDescent="0.2">
      <c r="F630" s="64"/>
    </row>
    <row r="631" spans="6:6" ht="12.75" x14ac:dyDescent="0.2">
      <c r="F631" s="64"/>
    </row>
    <row r="632" spans="6:6" ht="12.75" x14ac:dyDescent="0.2">
      <c r="F632" s="64"/>
    </row>
    <row r="633" spans="6:6" ht="12.75" x14ac:dyDescent="0.2">
      <c r="F633" s="64"/>
    </row>
    <row r="634" spans="6:6" ht="12.75" x14ac:dyDescent="0.2">
      <c r="F634" s="64"/>
    </row>
    <row r="635" spans="6:6" ht="12.75" x14ac:dyDescent="0.2">
      <c r="F635" s="64"/>
    </row>
    <row r="636" spans="6:6" ht="12.75" x14ac:dyDescent="0.2">
      <c r="F636" s="64"/>
    </row>
    <row r="637" spans="6:6" ht="12.75" x14ac:dyDescent="0.2">
      <c r="F637" s="64"/>
    </row>
    <row r="638" spans="6:6" ht="12.75" x14ac:dyDescent="0.2">
      <c r="F638" s="64"/>
    </row>
    <row r="639" spans="6:6" ht="12.75" x14ac:dyDescent="0.2">
      <c r="F639" s="64"/>
    </row>
    <row r="640" spans="6:6" ht="12.75" x14ac:dyDescent="0.2">
      <c r="F640" s="64"/>
    </row>
    <row r="641" spans="6:6" ht="12.75" x14ac:dyDescent="0.2">
      <c r="F641" s="64"/>
    </row>
    <row r="642" spans="6:6" ht="12.75" x14ac:dyDescent="0.2">
      <c r="F642" s="64"/>
    </row>
    <row r="643" spans="6:6" ht="12.75" x14ac:dyDescent="0.2">
      <c r="F643" s="64"/>
    </row>
    <row r="644" spans="6:6" ht="12.75" x14ac:dyDescent="0.2">
      <c r="F644" s="64"/>
    </row>
    <row r="645" spans="6:6" ht="12.75" x14ac:dyDescent="0.2">
      <c r="F645" s="64"/>
    </row>
    <row r="646" spans="6:6" ht="12.75" x14ac:dyDescent="0.2">
      <c r="F646" s="64"/>
    </row>
    <row r="647" spans="6:6" ht="12.75" x14ac:dyDescent="0.2">
      <c r="F647" s="64"/>
    </row>
    <row r="648" spans="6:6" ht="12.75" x14ac:dyDescent="0.2">
      <c r="F648" s="64"/>
    </row>
    <row r="649" spans="6:6" ht="12.75" x14ac:dyDescent="0.2">
      <c r="F649" s="64"/>
    </row>
    <row r="650" spans="6:6" ht="12.75" x14ac:dyDescent="0.2">
      <c r="F650" s="64"/>
    </row>
    <row r="651" spans="6:6" ht="12.75" x14ac:dyDescent="0.2">
      <c r="F651" s="64"/>
    </row>
    <row r="652" spans="6:6" ht="12.75" x14ac:dyDescent="0.2">
      <c r="F652" s="64"/>
    </row>
    <row r="653" spans="6:6" ht="12.75" x14ac:dyDescent="0.2">
      <c r="F653" s="64"/>
    </row>
    <row r="654" spans="6:6" ht="12.75" x14ac:dyDescent="0.2">
      <c r="F654" s="64"/>
    </row>
    <row r="655" spans="6:6" ht="12.75" x14ac:dyDescent="0.2">
      <c r="F655" s="64"/>
    </row>
    <row r="656" spans="6:6" ht="12.75" x14ac:dyDescent="0.2">
      <c r="F656" s="64"/>
    </row>
    <row r="657" spans="6:6" ht="12.75" x14ac:dyDescent="0.2">
      <c r="F657" s="64"/>
    </row>
    <row r="658" spans="6:6" ht="12.75" x14ac:dyDescent="0.2">
      <c r="F658" s="64"/>
    </row>
    <row r="659" spans="6:6" ht="12.75" x14ac:dyDescent="0.2">
      <c r="F659" s="64"/>
    </row>
    <row r="660" spans="6:6" ht="12.75" x14ac:dyDescent="0.2">
      <c r="F660" s="64"/>
    </row>
    <row r="661" spans="6:6" ht="12.75" x14ac:dyDescent="0.2">
      <c r="F661" s="64"/>
    </row>
    <row r="662" spans="6:6" ht="12.75" x14ac:dyDescent="0.2">
      <c r="F662" s="64"/>
    </row>
    <row r="663" spans="6:6" ht="12.75" x14ac:dyDescent="0.2">
      <c r="F663" s="64"/>
    </row>
    <row r="664" spans="6:6" ht="12.75" x14ac:dyDescent="0.2">
      <c r="F664" s="64"/>
    </row>
    <row r="665" spans="6:6" ht="12.75" x14ac:dyDescent="0.2">
      <c r="F665" s="64"/>
    </row>
    <row r="666" spans="6:6" ht="12.75" x14ac:dyDescent="0.2">
      <c r="F666" s="64"/>
    </row>
    <row r="667" spans="6:6" ht="12.75" x14ac:dyDescent="0.2">
      <c r="F667" s="64"/>
    </row>
    <row r="668" spans="6:6" ht="12.75" x14ac:dyDescent="0.2">
      <c r="F668" s="64"/>
    </row>
    <row r="669" spans="6:6" ht="12.75" x14ac:dyDescent="0.2">
      <c r="F669" s="64"/>
    </row>
    <row r="670" spans="6:6" ht="12.75" x14ac:dyDescent="0.2">
      <c r="F670" s="64"/>
    </row>
    <row r="671" spans="6:6" ht="12.75" x14ac:dyDescent="0.2">
      <c r="F671" s="64"/>
    </row>
    <row r="672" spans="6:6" ht="12.75" x14ac:dyDescent="0.2">
      <c r="F672" s="64"/>
    </row>
    <row r="673" spans="6:6" ht="12.75" x14ac:dyDescent="0.2">
      <c r="F673" s="64"/>
    </row>
    <row r="674" spans="6:6" ht="12.75" x14ac:dyDescent="0.2">
      <c r="F674" s="64"/>
    </row>
    <row r="675" spans="6:6" ht="12.75" x14ac:dyDescent="0.2">
      <c r="F675" s="64"/>
    </row>
    <row r="676" spans="6:6" ht="12.75" x14ac:dyDescent="0.2">
      <c r="F676" s="64"/>
    </row>
    <row r="677" spans="6:6" ht="12.75" x14ac:dyDescent="0.2">
      <c r="F677" s="64"/>
    </row>
    <row r="678" spans="6:6" ht="12.75" x14ac:dyDescent="0.2">
      <c r="F678" s="64"/>
    </row>
    <row r="679" spans="6:6" ht="12.75" x14ac:dyDescent="0.2">
      <c r="F679" s="64"/>
    </row>
    <row r="680" spans="6:6" ht="12.75" x14ac:dyDescent="0.2">
      <c r="F680" s="64"/>
    </row>
    <row r="681" spans="6:6" ht="12.75" x14ac:dyDescent="0.2">
      <c r="F681" s="64"/>
    </row>
    <row r="682" spans="6:6" ht="12.75" x14ac:dyDescent="0.2">
      <c r="F682" s="64"/>
    </row>
    <row r="683" spans="6:6" ht="12.75" x14ac:dyDescent="0.2">
      <c r="F683" s="64"/>
    </row>
    <row r="684" spans="6:6" ht="12.75" x14ac:dyDescent="0.2">
      <c r="F684" s="64"/>
    </row>
    <row r="685" spans="6:6" ht="12.75" x14ac:dyDescent="0.2">
      <c r="F685" s="64"/>
    </row>
    <row r="686" spans="6:6" ht="12.75" x14ac:dyDescent="0.2">
      <c r="F686" s="64"/>
    </row>
    <row r="687" spans="6:6" ht="12.75" x14ac:dyDescent="0.2">
      <c r="F687" s="64"/>
    </row>
    <row r="688" spans="6:6" ht="12.75" x14ac:dyDescent="0.2">
      <c r="F688" s="64"/>
    </row>
    <row r="689" spans="6:6" ht="12.75" x14ac:dyDescent="0.2">
      <c r="F689" s="64"/>
    </row>
    <row r="690" spans="6:6" ht="12.75" x14ac:dyDescent="0.2">
      <c r="F690" s="64"/>
    </row>
    <row r="691" spans="6:6" ht="12.75" x14ac:dyDescent="0.2">
      <c r="F691" s="64"/>
    </row>
    <row r="692" spans="6:6" ht="12.75" x14ac:dyDescent="0.2">
      <c r="F692" s="64"/>
    </row>
    <row r="693" spans="6:6" ht="12.75" x14ac:dyDescent="0.2">
      <c r="F693" s="64"/>
    </row>
    <row r="694" spans="6:6" ht="12.75" x14ac:dyDescent="0.2">
      <c r="F694" s="64"/>
    </row>
    <row r="695" spans="6:6" ht="12.75" x14ac:dyDescent="0.2">
      <c r="F695" s="64"/>
    </row>
    <row r="696" spans="6:6" ht="12.75" x14ac:dyDescent="0.2">
      <c r="F696" s="64"/>
    </row>
    <row r="697" spans="6:6" ht="12.75" x14ac:dyDescent="0.2">
      <c r="F697" s="64"/>
    </row>
    <row r="698" spans="6:6" ht="12.75" x14ac:dyDescent="0.2">
      <c r="F698" s="64"/>
    </row>
    <row r="699" spans="6:6" ht="12.75" x14ac:dyDescent="0.2">
      <c r="F699" s="64"/>
    </row>
    <row r="700" spans="6:6" ht="12.75" x14ac:dyDescent="0.2">
      <c r="F700" s="64"/>
    </row>
    <row r="701" spans="6:6" ht="12.75" x14ac:dyDescent="0.2">
      <c r="F701" s="64"/>
    </row>
    <row r="702" spans="6:6" ht="12.75" x14ac:dyDescent="0.2">
      <c r="F702" s="64"/>
    </row>
    <row r="703" spans="6:6" ht="12.75" x14ac:dyDescent="0.2">
      <c r="F703" s="64"/>
    </row>
    <row r="704" spans="6:6" ht="12.75" x14ac:dyDescent="0.2">
      <c r="F704" s="64"/>
    </row>
    <row r="705" spans="6:6" ht="12.75" x14ac:dyDescent="0.2">
      <c r="F705" s="64"/>
    </row>
    <row r="706" spans="6:6" ht="12.75" x14ac:dyDescent="0.2">
      <c r="F706" s="64"/>
    </row>
    <row r="707" spans="6:6" ht="12.75" x14ac:dyDescent="0.2">
      <c r="F707" s="64"/>
    </row>
    <row r="708" spans="6:6" ht="12.75" x14ac:dyDescent="0.2">
      <c r="F708" s="64"/>
    </row>
    <row r="709" spans="6:6" ht="12.75" x14ac:dyDescent="0.2">
      <c r="F709" s="64"/>
    </row>
    <row r="710" spans="6:6" ht="12.75" x14ac:dyDescent="0.2">
      <c r="F710" s="64"/>
    </row>
    <row r="711" spans="6:6" ht="12.75" x14ac:dyDescent="0.2">
      <c r="F711" s="64"/>
    </row>
    <row r="712" spans="6:6" ht="12.75" x14ac:dyDescent="0.2">
      <c r="F712" s="64"/>
    </row>
    <row r="713" spans="6:6" ht="12.75" x14ac:dyDescent="0.2">
      <c r="F713" s="64"/>
    </row>
    <row r="714" spans="6:6" ht="12.75" x14ac:dyDescent="0.2">
      <c r="F714" s="64"/>
    </row>
    <row r="715" spans="6:6" ht="12.75" x14ac:dyDescent="0.2">
      <c r="F715" s="64"/>
    </row>
    <row r="716" spans="6:6" ht="12.75" x14ac:dyDescent="0.2">
      <c r="F716" s="64"/>
    </row>
    <row r="717" spans="6:6" ht="12.75" x14ac:dyDescent="0.2">
      <c r="F717" s="64"/>
    </row>
    <row r="718" spans="6:6" ht="12.75" x14ac:dyDescent="0.2">
      <c r="F718" s="64"/>
    </row>
    <row r="719" spans="6:6" ht="12.75" x14ac:dyDescent="0.2">
      <c r="F719" s="64"/>
    </row>
    <row r="720" spans="6:6" ht="12.75" x14ac:dyDescent="0.2">
      <c r="F720" s="64"/>
    </row>
    <row r="721" spans="6:6" ht="12.75" x14ac:dyDescent="0.2">
      <c r="F721" s="64"/>
    </row>
    <row r="722" spans="6:6" ht="12.75" x14ac:dyDescent="0.2">
      <c r="F722" s="64"/>
    </row>
    <row r="723" spans="6:6" ht="12.75" x14ac:dyDescent="0.2">
      <c r="F723" s="64"/>
    </row>
    <row r="724" spans="6:6" ht="12.75" x14ac:dyDescent="0.2">
      <c r="F724" s="64"/>
    </row>
    <row r="725" spans="6:6" ht="12.75" x14ac:dyDescent="0.2">
      <c r="F725" s="64"/>
    </row>
    <row r="726" spans="6:6" ht="12.75" x14ac:dyDescent="0.2">
      <c r="F726" s="64"/>
    </row>
    <row r="727" spans="6:6" ht="12.75" x14ac:dyDescent="0.2">
      <c r="F727" s="64"/>
    </row>
    <row r="728" spans="6:6" ht="12.75" x14ac:dyDescent="0.2">
      <c r="F728" s="64"/>
    </row>
    <row r="729" spans="6:6" ht="12.75" x14ac:dyDescent="0.2">
      <c r="F729" s="64"/>
    </row>
    <row r="730" spans="6:6" ht="12.75" x14ac:dyDescent="0.2">
      <c r="F730" s="64"/>
    </row>
    <row r="731" spans="6:6" ht="12.75" x14ac:dyDescent="0.2">
      <c r="F731" s="64"/>
    </row>
    <row r="732" spans="6:6" ht="12.75" x14ac:dyDescent="0.2">
      <c r="F732" s="64"/>
    </row>
    <row r="733" spans="6:6" ht="12.75" x14ac:dyDescent="0.2">
      <c r="F733" s="64"/>
    </row>
    <row r="734" spans="6:6" ht="12.75" x14ac:dyDescent="0.2">
      <c r="F734" s="64"/>
    </row>
    <row r="735" spans="6:6" ht="12.75" x14ac:dyDescent="0.2">
      <c r="F735" s="64"/>
    </row>
    <row r="736" spans="6:6" ht="12.75" x14ac:dyDescent="0.2">
      <c r="F736" s="64"/>
    </row>
    <row r="737" spans="6:6" ht="12.75" x14ac:dyDescent="0.2">
      <c r="F737" s="64"/>
    </row>
    <row r="738" spans="6:6" ht="12.75" x14ac:dyDescent="0.2">
      <c r="F738" s="64"/>
    </row>
    <row r="739" spans="6:6" ht="12.75" x14ac:dyDescent="0.2">
      <c r="F739" s="64"/>
    </row>
    <row r="740" spans="6:6" ht="12.75" x14ac:dyDescent="0.2">
      <c r="F740" s="64"/>
    </row>
    <row r="741" spans="6:6" ht="12.75" x14ac:dyDescent="0.2">
      <c r="F741" s="64"/>
    </row>
    <row r="742" spans="6:6" ht="12.75" x14ac:dyDescent="0.2">
      <c r="F742" s="64"/>
    </row>
    <row r="743" spans="6:6" ht="12.75" x14ac:dyDescent="0.2">
      <c r="F743" s="64"/>
    </row>
    <row r="744" spans="6:6" ht="12.75" x14ac:dyDescent="0.2">
      <c r="F744" s="64"/>
    </row>
    <row r="745" spans="6:6" ht="12.75" x14ac:dyDescent="0.2">
      <c r="F745" s="64"/>
    </row>
    <row r="746" spans="6:6" ht="12.75" x14ac:dyDescent="0.2">
      <c r="F746" s="64"/>
    </row>
    <row r="747" spans="6:6" ht="12.75" x14ac:dyDescent="0.2">
      <c r="F747" s="64"/>
    </row>
    <row r="748" spans="6:6" ht="12.75" x14ac:dyDescent="0.2">
      <c r="F748" s="64"/>
    </row>
    <row r="749" spans="6:6" ht="12.75" x14ac:dyDescent="0.2">
      <c r="F749" s="64"/>
    </row>
    <row r="750" spans="6:6" ht="12.75" x14ac:dyDescent="0.2">
      <c r="F750" s="64"/>
    </row>
    <row r="751" spans="6:6" ht="12.75" x14ac:dyDescent="0.2">
      <c r="F751" s="64"/>
    </row>
    <row r="752" spans="6:6" ht="12.75" x14ac:dyDescent="0.2">
      <c r="F752" s="64"/>
    </row>
    <row r="753" spans="6:6" ht="12.75" x14ac:dyDescent="0.2">
      <c r="F753" s="64"/>
    </row>
    <row r="754" spans="6:6" ht="12.75" x14ac:dyDescent="0.2">
      <c r="F754" s="64"/>
    </row>
    <row r="755" spans="6:6" ht="12.75" x14ac:dyDescent="0.2">
      <c r="F755" s="64"/>
    </row>
    <row r="756" spans="6:6" ht="12.75" x14ac:dyDescent="0.2">
      <c r="F756" s="64"/>
    </row>
    <row r="757" spans="6:6" ht="12.75" x14ac:dyDescent="0.2">
      <c r="F757" s="64"/>
    </row>
    <row r="758" spans="6:6" ht="12.75" x14ac:dyDescent="0.2">
      <c r="F758" s="64"/>
    </row>
    <row r="759" spans="6:6" ht="12.75" x14ac:dyDescent="0.2">
      <c r="F759" s="64"/>
    </row>
    <row r="760" spans="6:6" ht="12.75" x14ac:dyDescent="0.2">
      <c r="F760" s="64"/>
    </row>
    <row r="761" spans="6:6" ht="12.75" x14ac:dyDescent="0.2">
      <c r="F761" s="64"/>
    </row>
    <row r="762" spans="6:6" ht="12.75" x14ac:dyDescent="0.2">
      <c r="F762" s="64"/>
    </row>
    <row r="763" spans="6:6" ht="12.75" x14ac:dyDescent="0.2">
      <c r="F763" s="64"/>
    </row>
    <row r="764" spans="6:6" ht="12.75" x14ac:dyDescent="0.2">
      <c r="F764" s="64"/>
    </row>
    <row r="765" spans="6:6" ht="12.75" x14ac:dyDescent="0.2">
      <c r="F765" s="64"/>
    </row>
    <row r="766" spans="6:6" ht="12.75" x14ac:dyDescent="0.2">
      <c r="F766" s="64"/>
    </row>
    <row r="767" spans="6:6" ht="12.75" x14ac:dyDescent="0.2">
      <c r="F767" s="64"/>
    </row>
    <row r="768" spans="6:6" ht="12.75" x14ac:dyDescent="0.2">
      <c r="F768" s="64"/>
    </row>
    <row r="769" spans="6:6" ht="12.75" x14ac:dyDescent="0.2">
      <c r="F769" s="64"/>
    </row>
    <row r="770" spans="6:6" ht="12.75" x14ac:dyDescent="0.2">
      <c r="F770" s="64"/>
    </row>
    <row r="771" spans="6:6" ht="12.75" x14ac:dyDescent="0.2">
      <c r="F771" s="64"/>
    </row>
    <row r="772" spans="6:6" ht="12.75" x14ac:dyDescent="0.2">
      <c r="F772" s="64"/>
    </row>
    <row r="773" spans="6:6" ht="12.75" x14ac:dyDescent="0.2">
      <c r="F773" s="64"/>
    </row>
    <row r="774" spans="6:6" ht="12.75" x14ac:dyDescent="0.2">
      <c r="F774" s="64"/>
    </row>
    <row r="775" spans="6:6" ht="12.75" x14ac:dyDescent="0.2">
      <c r="F775" s="64"/>
    </row>
    <row r="776" spans="6:6" ht="12.75" x14ac:dyDescent="0.2">
      <c r="F776" s="64"/>
    </row>
    <row r="777" spans="6:6" ht="12.75" x14ac:dyDescent="0.2">
      <c r="F777" s="64"/>
    </row>
    <row r="778" spans="6:6" ht="12.75" x14ac:dyDescent="0.2">
      <c r="F778" s="64"/>
    </row>
    <row r="779" spans="6:6" ht="12.75" x14ac:dyDescent="0.2">
      <c r="F779" s="64"/>
    </row>
    <row r="780" spans="6:6" ht="12.75" x14ac:dyDescent="0.2">
      <c r="F780" s="64"/>
    </row>
    <row r="781" spans="6:6" ht="12.75" x14ac:dyDescent="0.2">
      <c r="F781" s="64"/>
    </row>
    <row r="782" spans="6:6" ht="12.75" x14ac:dyDescent="0.2">
      <c r="F782" s="64"/>
    </row>
    <row r="783" spans="6:6" ht="12.75" x14ac:dyDescent="0.2">
      <c r="F783" s="64"/>
    </row>
    <row r="784" spans="6:6" ht="12.75" x14ac:dyDescent="0.2">
      <c r="F784" s="64"/>
    </row>
    <row r="785" spans="6:6" ht="12.75" x14ac:dyDescent="0.2">
      <c r="F785" s="64"/>
    </row>
    <row r="786" spans="6:6" ht="12.75" x14ac:dyDescent="0.2">
      <c r="F786" s="64"/>
    </row>
    <row r="787" spans="6:6" ht="12.75" x14ac:dyDescent="0.2">
      <c r="F787" s="64"/>
    </row>
    <row r="788" spans="6:6" ht="12.75" x14ac:dyDescent="0.2">
      <c r="F788" s="64"/>
    </row>
    <row r="789" spans="6:6" ht="12.75" x14ac:dyDescent="0.2">
      <c r="F789" s="64"/>
    </row>
    <row r="790" spans="6:6" ht="12.75" x14ac:dyDescent="0.2">
      <c r="F790" s="64"/>
    </row>
    <row r="791" spans="6:6" ht="12.75" x14ac:dyDescent="0.2">
      <c r="F791" s="64"/>
    </row>
    <row r="792" spans="6:6" ht="12.75" x14ac:dyDescent="0.2">
      <c r="F792" s="64"/>
    </row>
    <row r="793" spans="6:6" ht="12.75" x14ac:dyDescent="0.2">
      <c r="F793" s="64"/>
    </row>
    <row r="794" spans="6:6" ht="12.75" x14ac:dyDescent="0.2">
      <c r="F794" s="64"/>
    </row>
    <row r="795" spans="6:6" ht="12.75" x14ac:dyDescent="0.2">
      <c r="F795" s="64"/>
    </row>
    <row r="796" spans="6:6" ht="12.75" x14ac:dyDescent="0.2">
      <c r="F796" s="64"/>
    </row>
    <row r="797" spans="6:6" ht="12.75" x14ac:dyDescent="0.2">
      <c r="F797" s="64"/>
    </row>
    <row r="798" spans="6:6" ht="12.75" x14ac:dyDescent="0.2">
      <c r="F798" s="64"/>
    </row>
    <row r="799" spans="6:6" ht="12.75" x14ac:dyDescent="0.2">
      <c r="F799" s="64"/>
    </row>
    <row r="800" spans="6:6" ht="12.75" x14ac:dyDescent="0.2">
      <c r="F800" s="64"/>
    </row>
    <row r="801" spans="6:6" ht="12.75" x14ac:dyDescent="0.2">
      <c r="F801" s="64"/>
    </row>
    <row r="802" spans="6:6" ht="12.75" x14ac:dyDescent="0.2">
      <c r="F802" s="64"/>
    </row>
    <row r="803" spans="6:6" ht="12.75" x14ac:dyDescent="0.2">
      <c r="F803" s="64"/>
    </row>
    <row r="804" spans="6:6" ht="12.75" x14ac:dyDescent="0.2">
      <c r="F804" s="64"/>
    </row>
    <row r="805" spans="6:6" ht="12.75" x14ac:dyDescent="0.2">
      <c r="F805" s="64"/>
    </row>
    <row r="806" spans="6:6" ht="12.75" x14ac:dyDescent="0.2">
      <c r="F806" s="64"/>
    </row>
    <row r="807" spans="6:6" ht="12.75" x14ac:dyDescent="0.2">
      <c r="F807" s="64"/>
    </row>
    <row r="808" spans="6:6" ht="12.75" x14ac:dyDescent="0.2">
      <c r="F808" s="64"/>
    </row>
    <row r="809" spans="6:6" ht="12.75" x14ac:dyDescent="0.2">
      <c r="F809" s="64"/>
    </row>
    <row r="810" spans="6:6" ht="12.75" x14ac:dyDescent="0.2">
      <c r="F810" s="64"/>
    </row>
    <row r="811" spans="6:6" ht="12.75" x14ac:dyDescent="0.2">
      <c r="F811" s="64"/>
    </row>
    <row r="812" spans="6:6" ht="12.75" x14ac:dyDescent="0.2">
      <c r="F812" s="64"/>
    </row>
    <row r="813" spans="6:6" ht="12.75" x14ac:dyDescent="0.2">
      <c r="F813" s="64"/>
    </row>
    <row r="814" spans="6:6" ht="12.75" x14ac:dyDescent="0.2">
      <c r="F814" s="64"/>
    </row>
    <row r="815" spans="6:6" ht="12.75" x14ac:dyDescent="0.2">
      <c r="F815" s="64"/>
    </row>
    <row r="816" spans="6:6" ht="12.75" x14ac:dyDescent="0.2">
      <c r="F816" s="64"/>
    </row>
    <row r="817" spans="6:6" ht="12.75" x14ac:dyDescent="0.2">
      <c r="F817" s="64"/>
    </row>
    <row r="818" spans="6:6" ht="12.75" x14ac:dyDescent="0.2">
      <c r="F818" s="64"/>
    </row>
    <row r="819" spans="6:6" ht="12.75" x14ac:dyDescent="0.2">
      <c r="F819" s="64"/>
    </row>
    <row r="820" spans="6:6" ht="12.75" x14ac:dyDescent="0.2">
      <c r="F820" s="64"/>
    </row>
    <row r="821" spans="6:6" ht="12.75" x14ac:dyDescent="0.2">
      <c r="F821" s="64"/>
    </row>
    <row r="822" spans="6:6" ht="12.75" x14ac:dyDescent="0.2">
      <c r="F822" s="64"/>
    </row>
    <row r="823" spans="6:6" ht="12.75" x14ac:dyDescent="0.2">
      <c r="F823" s="64"/>
    </row>
    <row r="824" spans="6:6" ht="12.75" x14ac:dyDescent="0.2">
      <c r="F824" s="64"/>
    </row>
    <row r="825" spans="6:6" ht="12.75" x14ac:dyDescent="0.2">
      <c r="F825" s="64"/>
    </row>
    <row r="826" spans="6:6" ht="12.75" x14ac:dyDescent="0.2">
      <c r="F826" s="64"/>
    </row>
    <row r="827" spans="6:6" ht="12.75" x14ac:dyDescent="0.2">
      <c r="F827" s="64"/>
    </row>
    <row r="828" spans="6:6" ht="12.75" x14ac:dyDescent="0.2">
      <c r="F828" s="64"/>
    </row>
    <row r="829" spans="6:6" ht="12.75" x14ac:dyDescent="0.2">
      <c r="F829" s="64"/>
    </row>
    <row r="830" spans="6:6" ht="12.75" x14ac:dyDescent="0.2">
      <c r="F830" s="64"/>
    </row>
    <row r="831" spans="6:6" ht="12.75" x14ac:dyDescent="0.2">
      <c r="F831" s="64"/>
    </row>
    <row r="832" spans="6:6" ht="12.75" x14ac:dyDescent="0.2">
      <c r="F832" s="64"/>
    </row>
    <row r="833" spans="6:6" ht="12.75" x14ac:dyDescent="0.2">
      <c r="F833" s="64"/>
    </row>
    <row r="834" spans="6:6" ht="12.75" x14ac:dyDescent="0.2">
      <c r="F834" s="64"/>
    </row>
    <row r="835" spans="6:6" ht="12.75" x14ac:dyDescent="0.2">
      <c r="F835" s="64"/>
    </row>
    <row r="836" spans="6:6" ht="12.75" x14ac:dyDescent="0.2">
      <c r="F836" s="64"/>
    </row>
    <row r="837" spans="6:6" ht="12.75" x14ac:dyDescent="0.2">
      <c r="F837" s="64"/>
    </row>
    <row r="838" spans="6:6" ht="12.75" x14ac:dyDescent="0.2">
      <c r="F838" s="64"/>
    </row>
    <row r="839" spans="6:6" ht="12.75" x14ac:dyDescent="0.2">
      <c r="F839" s="64"/>
    </row>
    <row r="840" spans="6:6" ht="12.75" x14ac:dyDescent="0.2">
      <c r="F840" s="64"/>
    </row>
    <row r="841" spans="6:6" ht="12.75" x14ac:dyDescent="0.2">
      <c r="F841" s="64"/>
    </row>
    <row r="842" spans="6:6" ht="12.75" x14ac:dyDescent="0.2">
      <c r="F842" s="64"/>
    </row>
    <row r="843" spans="6:6" ht="12.75" x14ac:dyDescent="0.2">
      <c r="F843" s="64"/>
    </row>
    <row r="844" spans="6:6" ht="12.75" x14ac:dyDescent="0.2">
      <c r="F844" s="64"/>
    </row>
    <row r="845" spans="6:6" ht="12.75" x14ac:dyDescent="0.2">
      <c r="F845" s="64"/>
    </row>
    <row r="846" spans="6:6" ht="12.75" x14ac:dyDescent="0.2">
      <c r="F846" s="64"/>
    </row>
    <row r="847" spans="6:6" ht="12.75" x14ac:dyDescent="0.2">
      <c r="F847" s="64"/>
    </row>
    <row r="848" spans="6:6" ht="12.75" x14ac:dyDescent="0.2">
      <c r="F848" s="64"/>
    </row>
    <row r="849" spans="6:6" ht="12.75" x14ac:dyDescent="0.2">
      <c r="F849" s="64"/>
    </row>
    <row r="850" spans="6:6" ht="12.75" x14ac:dyDescent="0.2">
      <c r="F850" s="64"/>
    </row>
    <row r="851" spans="6:6" ht="12.75" x14ac:dyDescent="0.2">
      <c r="F851" s="64"/>
    </row>
    <row r="852" spans="6:6" ht="12.75" x14ac:dyDescent="0.2">
      <c r="F852" s="64"/>
    </row>
    <row r="853" spans="6:6" ht="12.75" x14ac:dyDescent="0.2">
      <c r="F853" s="64"/>
    </row>
    <row r="854" spans="6:6" ht="12.75" x14ac:dyDescent="0.2">
      <c r="F854" s="64"/>
    </row>
    <row r="855" spans="6:6" ht="12.75" x14ac:dyDescent="0.2">
      <c r="F855" s="64"/>
    </row>
    <row r="856" spans="6:6" ht="12.75" x14ac:dyDescent="0.2">
      <c r="F856" s="64"/>
    </row>
    <row r="857" spans="6:6" ht="12.75" x14ac:dyDescent="0.2">
      <c r="F857" s="64"/>
    </row>
    <row r="858" spans="6:6" ht="12.75" x14ac:dyDescent="0.2">
      <c r="F858" s="64"/>
    </row>
    <row r="859" spans="6:6" ht="12.75" x14ac:dyDescent="0.2">
      <c r="F859" s="64"/>
    </row>
    <row r="860" spans="6:6" ht="12.75" x14ac:dyDescent="0.2">
      <c r="F860" s="64"/>
    </row>
    <row r="861" spans="6:6" ht="12.75" x14ac:dyDescent="0.2">
      <c r="F861" s="64"/>
    </row>
    <row r="862" spans="6:6" ht="12.75" x14ac:dyDescent="0.2">
      <c r="F862" s="64"/>
    </row>
    <row r="863" spans="6:6" ht="12.75" x14ac:dyDescent="0.2">
      <c r="F863" s="64"/>
    </row>
    <row r="864" spans="6:6" ht="12.75" x14ac:dyDescent="0.2">
      <c r="F864" s="64"/>
    </row>
    <row r="865" spans="6:6" ht="12.75" x14ac:dyDescent="0.2">
      <c r="F865" s="64"/>
    </row>
    <row r="866" spans="6:6" ht="12.75" x14ac:dyDescent="0.2">
      <c r="F866" s="64"/>
    </row>
    <row r="867" spans="6:6" ht="12.75" x14ac:dyDescent="0.2">
      <c r="F867" s="64"/>
    </row>
    <row r="868" spans="6:6" ht="12.75" x14ac:dyDescent="0.2">
      <c r="F868" s="64"/>
    </row>
    <row r="869" spans="6:6" ht="12.75" x14ac:dyDescent="0.2">
      <c r="F869" s="64"/>
    </row>
    <row r="870" spans="6:6" ht="12.75" x14ac:dyDescent="0.2">
      <c r="F870" s="64"/>
    </row>
    <row r="871" spans="6:6" ht="12.75" x14ac:dyDescent="0.2">
      <c r="F871" s="64"/>
    </row>
    <row r="872" spans="6:6" ht="12.75" x14ac:dyDescent="0.2">
      <c r="F872" s="64"/>
    </row>
    <row r="873" spans="6:6" ht="12.75" x14ac:dyDescent="0.2">
      <c r="F873" s="64"/>
    </row>
    <row r="874" spans="6:6" ht="12.75" x14ac:dyDescent="0.2">
      <c r="F874" s="64"/>
    </row>
    <row r="875" spans="6:6" ht="12.75" x14ac:dyDescent="0.2">
      <c r="F875" s="64"/>
    </row>
    <row r="876" spans="6:6" ht="12.75" x14ac:dyDescent="0.2">
      <c r="F876" s="64"/>
    </row>
    <row r="877" spans="6:6" ht="12.75" x14ac:dyDescent="0.2">
      <c r="F877" s="64"/>
    </row>
    <row r="878" spans="6:6" ht="12.75" x14ac:dyDescent="0.2">
      <c r="F878" s="64"/>
    </row>
    <row r="879" spans="6:6" ht="12.75" x14ac:dyDescent="0.2">
      <c r="F879" s="64"/>
    </row>
    <row r="880" spans="6:6" ht="12.75" x14ac:dyDescent="0.2">
      <c r="F880" s="64"/>
    </row>
    <row r="881" spans="6:6" ht="12.75" x14ac:dyDescent="0.2">
      <c r="F881" s="64"/>
    </row>
    <row r="882" spans="6:6" ht="12.75" x14ac:dyDescent="0.2">
      <c r="F882" s="64"/>
    </row>
    <row r="883" spans="6:6" ht="12.75" x14ac:dyDescent="0.2">
      <c r="F883" s="64"/>
    </row>
    <row r="884" spans="6:6" ht="12.75" x14ac:dyDescent="0.2">
      <c r="F884" s="64"/>
    </row>
    <row r="885" spans="6:6" ht="12.75" x14ac:dyDescent="0.2">
      <c r="F885" s="64"/>
    </row>
    <row r="886" spans="6:6" ht="12.75" x14ac:dyDescent="0.2">
      <c r="F886" s="64"/>
    </row>
    <row r="887" spans="6:6" ht="12.75" x14ac:dyDescent="0.2">
      <c r="F887" s="64"/>
    </row>
    <row r="888" spans="6:6" ht="12.75" x14ac:dyDescent="0.2">
      <c r="F888" s="64"/>
    </row>
    <row r="889" spans="6:6" ht="12.75" x14ac:dyDescent="0.2">
      <c r="F889" s="64"/>
    </row>
    <row r="890" spans="6:6" ht="12.75" x14ac:dyDescent="0.2">
      <c r="F890" s="64"/>
    </row>
    <row r="891" spans="6:6" ht="12.75" x14ac:dyDescent="0.2">
      <c r="F891" s="64"/>
    </row>
    <row r="892" spans="6:6" ht="12.75" x14ac:dyDescent="0.2">
      <c r="F892" s="64"/>
    </row>
    <row r="893" spans="6:6" ht="12.75" x14ac:dyDescent="0.2">
      <c r="F893" s="64"/>
    </row>
    <row r="894" spans="6:6" ht="12.75" x14ac:dyDescent="0.2">
      <c r="F894" s="64"/>
    </row>
    <row r="895" spans="6:6" ht="12.75" x14ac:dyDescent="0.2">
      <c r="F895" s="64"/>
    </row>
    <row r="896" spans="6:6" ht="12.75" x14ac:dyDescent="0.2">
      <c r="F896" s="64"/>
    </row>
    <row r="897" spans="6:6" ht="12.75" x14ac:dyDescent="0.2">
      <c r="F897" s="64"/>
    </row>
    <row r="898" spans="6:6" ht="12.75" x14ac:dyDescent="0.2">
      <c r="F898" s="64"/>
    </row>
    <row r="899" spans="6:6" ht="12.75" x14ac:dyDescent="0.2">
      <c r="F899" s="64"/>
    </row>
    <row r="900" spans="6:6" ht="12.75" x14ac:dyDescent="0.2">
      <c r="F900" s="64"/>
    </row>
    <row r="901" spans="6:6" ht="12.75" x14ac:dyDescent="0.2">
      <c r="F901" s="64"/>
    </row>
    <row r="902" spans="6:6" ht="12.75" x14ac:dyDescent="0.2">
      <c r="F902" s="64"/>
    </row>
    <row r="903" spans="6:6" ht="12.75" x14ac:dyDescent="0.2">
      <c r="F903" s="64"/>
    </row>
    <row r="904" spans="6:6" ht="12.75" x14ac:dyDescent="0.2">
      <c r="F904" s="64"/>
    </row>
    <row r="905" spans="6:6" ht="12.75" x14ac:dyDescent="0.2">
      <c r="F905" s="64"/>
    </row>
    <row r="906" spans="6:6" ht="12.75" x14ac:dyDescent="0.2">
      <c r="F906" s="64"/>
    </row>
    <row r="907" spans="6:6" ht="12.75" x14ac:dyDescent="0.2">
      <c r="F907" s="64"/>
    </row>
    <row r="908" spans="6:6" ht="12.75" x14ac:dyDescent="0.2">
      <c r="F908" s="64"/>
    </row>
    <row r="909" spans="6:6" ht="12.75" x14ac:dyDescent="0.2">
      <c r="F909" s="64"/>
    </row>
    <row r="910" spans="6:6" ht="12.75" x14ac:dyDescent="0.2">
      <c r="F910" s="64"/>
    </row>
    <row r="911" spans="6:6" ht="12.75" x14ac:dyDescent="0.2">
      <c r="F911" s="64"/>
    </row>
    <row r="912" spans="6:6" ht="12.75" x14ac:dyDescent="0.2">
      <c r="F912" s="64"/>
    </row>
    <row r="913" spans="6:6" ht="12.75" x14ac:dyDescent="0.2">
      <c r="F913" s="64"/>
    </row>
    <row r="914" spans="6:6" ht="12.75" x14ac:dyDescent="0.2">
      <c r="F914" s="64"/>
    </row>
    <row r="915" spans="6:6" ht="12.75" x14ac:dyDescent="0.2">
      <c r="F915" s="64"/>
    </row>
    <row r="916" spans="6:6" ht="12.75" x14ac:dyDescent="0.2">
      <c r="F916" s="64"/>
    </row>
    <row r="917" spans="6:6" ht="12.75" x14ac:dyDescent="0.2">
      <c r="F917" s="64"/>
    </row>
    <row r="918" spans="6:6" ht="12.75" x14ac:dyDescent="0.2">
      <c r="F918" s="64"/>
    </row>
    <row r="919" spans="6:6" ht="12.75" x14ac:dyDescent="0.2">
      <c r="F919" s="64"/>
    </row>
    <row r="920" spans="6:6" ht="12.75" x14ac:dyDescent="0.2">
      <c r="F920" s="64"/>
    </row>
    <row r="921" spans="6:6" ht="12.75" x14ac:dyDescent="0.2">
      <c r="F921" s="64"/>
    </row>
    <row r="922" spans="6:6" ht="12.75" x14ac:dyDescent="0.2">
      <c r="F922" s="64"/>
    </row>
    <row r="923" spans="6:6" ht="12.75" x14ac:dyDescent="0.2">
      <c r="F923" s="64"/>
    </row>
    <row r="924" spans="6:6" ht="12.75" x14ac:dyDescent="0.2">
      <c r="F924" s="64"/>
    </row>
    <row r="925" spans="6:6" ht="12.75" x14ac:dyDescent="0.2">
      <c r="F925" s="64"/>
    </row>
    <row r="926" spans="6:6" ht="12.75" x14ac:dyDescent="0.2">
      <c r="F926" s="64"/>
    </row>
    <row r="927" spans="6:6" ht="12.75" x14ac:dyDescent="0.2">
      <c r="F927" s="64"/>
    </row>
    <row r="928" spans="6:6" ht="12.75" x14ac:dyDescent="0.2">
      <c r="F928" s="64"/>
    </row>
    <row r="929" spans="6:6" ht="12.75" x14ac:dyDescent="0.2">
      <c r="F929" s="64"/>
    </row>
    <row r="930" spans="6:6" ht="12.75" x14ac:dyDescent="0.2">
      <c r="F930" s="64"/>
    </row>
    <row r="931" spans="6:6" ht="12.75" x14ac:dyDescent="0.2">
      <c r="F931" s="64"/>
    </row>
    <row r="932" spans="6:6" ht="12.75" x14ac:dyDescent="0.2">
      <c r="F932" s="64"/>
    </row>
    <row r="933" spans="6:6" ht="12.75" x14ac:dyDescent="0.2">
      <c r="F933" s="64"/>
    </row>
    <row r="934" spans="6:6" ht="12.75" x14ac:dyDescent="0.2">
      <c r="F934" s="64"/>
    </row>
    <row r="935" spans="6:6" ht="12.75" x14ac:dyDescent="0.2">
      <c r="F935" s="64"/>
    </row>
    <row r="936" spans="6:6" ht="12.75" x14ac:dyDescent="0.2">
      <c r="F936" s="64"/>
    </row>
    <row r="937" spans="6:6" ht="12.75" x14ac:dyDescent="0.2">
      <c r="F937" s="64"/>
    </row>
    <row r="938" spans="6:6" ht="12.75" x14ac:dyDescent="0.2">
      <c r="F938" s="64"/>
    </row>
    <row r="939" spans="6:6" ht="12.75" x14ac:dyDescent="0.2">
      <c r="F939" s="64"/>
    </row>
    <row r="940" spans="6:6" ht="12.75" x14ac:dyDescent="0.2">
      <c r="F940" s="64"/>
    </row>
    <row r="941" spans="6:6" ht="12.75" x14ac:dyDescent="0.2">
      <c r="F941" s="64"/>
    </row>
    <row r="942" spans="6:6" ht="12.75" x14ac:dyDescent="0.2">
      <c r="F942" s="64"/>
    </row>
    <row r="943" spans="6:6" ht="12.75" x14ac:dyDescent="0.2">
      <c r="F943" s="64"/>
    </row>
    <row r="944" spans="6:6" ht="12.75" x14ac:dyDescent="0.2">
      <c r="F944" s="64"/>
    </row>
    <row r="945" spans="6:6" ht="12.75" x14ac:dyDescent="0.2">
      <c r="F945" s="64"/>
    </row>
    <row r="946" spans="6:6" ht="12.75" x14ac:dyDescent="0.2">
      <c r="F946" s="64"/>
    </row>
    <row r="947" spans="6:6" ht="12.75" x14ac:dyDescent="0.2">
      <c r="F947" s="64"/>
    </row>
    <row r="948" spans="6:6" ht="12.75" x14ac:dyDescent="0.2">
      <c r="F948" s="64"/>
    </row>
    <row r="949" spans="6:6" ht="12.75" x14ac:dyDescent="0.2">
      <c r="F949" s="64"/>
    </row>
    <row r="950" spans="6:6" ht="12.75" x14ac:dyDescent="0.2">
      <c r="F950" s="64"/>
    </row>
    <row r="951" spans="6:6" ht="12.75" x14ac:dyDescent="0.2">
      <c r="F951" s="64"/>
    </row>
    <row r="952" spans="6:6" ht="12.75" x14ac:dyDescent="0.2">
      <c r="F952" s="64"/>
    </row>
    <row r="953" spans="6:6" ht="12.75" x14ac:dyDescent="0.2">
      <c r="F953" s="64"/>
    </row>
    <row r="954" spans="6:6" ht="12.75" x14ac:dyDescent="0.2">
      <c r="F954" s="64"/>
    </row>
    <row r="955" spans="6:6" ht="12.75" x14ac:dyDescent="0.2">
      <c r="F955" s="64"/>
    </row>
    <row r="956" spans="6:6" ht="12.75" x14ac:dyDescent="0.2">
      <c r="F956" s="64"/>
    </row>
    <row r="957" spans="6:6" ht="12.75" x14ac:dyDescent="0.2">
      <c r="F957" s="64"/>
    </row>
    <row r="958" spans="6:6" ht="12.75" x14ac:dyDescent="0.2">
      <c r="F958" s="64"/>
    </row>
    <row r="959" spans="6:6" ht="12.75" x14ac:dyDescent="0.2">
      <c r="F959" s="64"/>
    </row>
    <row r="960" spans="6:6" ht="12.75" x14ac:dyDescent="0.2">
      <c r="F960" s="64"/>
    </row>
    <row r="961" spans="6:6" ht="12.75" x14ac:dyDescent="0.2">
      <c r="F961" s="64"/>
    </row>
    <row r="962" spans="6:6" ht="12.75" x14ac:dyDescent="0.2">
      <c r="F962" s="64"/>
    </row>
    <row r="963" spans="6:6" ht="12.75" x14ac:dyDescent="0.2">
      <c r="F963" s="64"/>
    </row>
    <row r="964" spans="6:6" ht="12.75" x14ac:dyDescent="0.2">
      <c r="F964" s="64"/>
    </row>
    <row r="965" spans="6:6" ht="12.75" x14ac:dyDescent="0.2">
      <c r="F965" s="64"/>
    </row>
    <row r="966" spans="6:6" ht="12.75" x14ac:dyDescent="0.2">
      <c r="F966" s="64"/>
    </row>
    <row r="967" spans="6:6" ht="12.75" x14ac:dyDescent="0.2">
      <c r="F967" s="64"/>
    </row>
    <row r="968" spans="6:6" ht="12.75" x14ac:dyDescent="0.2">
      <c r="F968" s="64"/>
    </row>
    <row r="969" spans="6:6" ht="12.75" x14ac:dyDescent="0.2">
      <c r="F969" s="64"/>
    </row>
    <row r="970" spans="6:6" ht="12.75" x14ac:dyDescent="0.2">
      <c r="F970" s="64"/>
    </row>
    <row r="971" spans="6:6" ht="12.75" x14ac:dyDescent="0.2">
      <c r="F971" s="64"/>
    </row>
    <row r="972" spans="6:6" ht="12.75" x14ac:dyDescent="0.2">
      <c r="F972" s="64"/>
    </row>
    <row r="973" spans="6:6" ht="12.75" x14ac:dyDescent="0.2">
      <c r="F973" s="64"/>
    </row>
    <row r="974" spans="6:6" ht="12.75" x14ac:dyDescent="0.2">
      <c r="F974" s="64"/>
    </row>
    <row r="975" spans="6:6" ht="12.75" x14ac:dyDescent="0.2">
      <c r="F975" s="64"/>
    </row>
    <row r="976" spans="6:6" ht="12.75" x14ac:dyDescent="0.2">
      <c r="F976" s="64"/>
    </row>
    <row r="977" spans="6:6" ht="12.75" x14ac:dyDescent="0.2">
      <c r="F977" s="64"/>
    </row>
    <row r="978" spans="6:6" ht="12.75" x14ac:dyDescent="0.2">
      <c r="F978" s="64"/>
    </row>
    <row r="979" spans="6:6" ht="12.75" x14ac:dyDescent="0.2">
      <c r="F979" s="64"/>
    </row>
    <row r="980" spans="6:6" ht="12.75" x14ac:dyDescent="0.2">
      <c r="F980" s="64"/>
    </row>
    <row r="981" spans="6:6" ht="12.75" x14ac:dyDescent="0.2">
      <c r="F981" s="64"/>
    </row>
    <row r="982" spans="6:6" ht="12.75" x14ac:dyDescent="0.2">
      <c r="F982" s="64"/>
    </row>
    <row r="983" spans="6:6" ht="12.75" x14ac:dyDescent="0.2">
      <c r="F983" s="64"/>
    </row>
    <row r="984" spans="6:6" ht="12.75" x14ac:dyDescent="0.2">
      <c r="F984" s="64"/>
    </row>
    <row r="985" spans="6:6" ht="12.75" x14ac:dyDescent="0.2">
      <c r="F985" s="64"/>
    </row>
    <row r="986" spans="6:6" ht="12.75" x14ac:dyDescent="0.2">
      <c r="F986" s="64"/>
    </row>
    <row r="987" spans="6:6" ht="12.75" x14ac:dyDescent="0.2">
      <c r="F987" s="64"/>
    </row>
    <row r="988" spans="6:6" ht="12.75" x14ac:dyDescent="0.2">
      <c r="F988" s="64"/>
    </row>
    <row r="989" spans="6:6" ht="12.75" x14ac:dyDescent="0.2">
      <c r="F989" s="64"/>
    </row>
    <row r="990" spans="6:6" ht="12.75" x14ac:dyDescent="0.2">
      <c r="F990" s="64"/>
    </row>
    <row r="991" spans="6:6" ht="12.75" x14ac:dyDescent="0.2">
      <c r="F991" s="64"/>
    </row>
    <row r="992" spans="6:6" ht="12.75" x14ac:dyDescent="0.2">
      <c r="F992" s="64"/>
    </row>
    <row r="993" spans="6:6" ht="12.75" x14ac:dyDescent="0.2">
      <c r="F993" s="64"/>
    </row>
    <row r="994" spans="6:6" ht="12.75" x14ac:dyDescent="0.2">
      <c r="F994" s="64"/>
    </row>
    <row r="995" spans="6:6" ht="12.75" x14ac:dyDescent="0.2">
      <c r="F995" s="64"/>
    </row>
    <row r="996" spans="6:6" ht="12.75" x14ac:dyDescent="0.2">
      <c r="F996" s="64"/>
    </row>
    <row r="997" spans="6:6" ht="12.75" x14ac:dyDescent="0.2">
      <c r="F997" s="64"/>
    </row>
    <row r="998" spans="6:6" ht="12.75" x14ac:dyDescent="0.2">
      <c r="F998" s="64"/>
    </row>
    <row r="999" spans="6:6" ht="12.75" x14ac:dyDescent="0.2">
      <c r="F999" s="64"/>
    </row>
    <row r="1000" spans="6:6" ht="12.75" x14ac:dyDescent="0.2">
      <c r="F1000" s="64"/>
    </row>
    <row r="1001" spans="6:6" ht="12.75" x14ac:dyDescent="0.2">
      <c r="F1001" s="64"/>
    </row>
  </sheetData>
  <mergeCells count="11">
    <mergeCell ref="G4:J4"/>
    <mergeCell ref="L4:O4"/>
    <mergeCell ref="D4:E4"/>
    <mergeCell ref="Q4:T4"/>
    <mergeCell ref="A1:T1"/>
    <mergeCell ref="A2:T2"/>
    <mergeCell ref="A3:T3"/>
    <mergeCell ref="A4:C4"/>
    <mergeCell ref="F4:F127"/>
    <mergeCell ref="K4:K127"/>
    <mergeCell ref="P4:P127"/>
  </mergeCells>
  <pageMargins left="0.23622047244094491" right="0.23622047244094491" top="0.39370078740157483" bottom="0.15748031496062992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50"/>
  <sheetViews>
    <sheetView workbookViewId="0"/>
  </sheetViews>
  <sheetFormatPr defaultColWidth="14.42578125" defaultRowHeight="15.75" customHeight="1" x14ac:dyDescent="0.2"/>
  <cols>
    <col min="1" max="1" width="7.42578125" customWidth="1"/>
    <col min="2" max="2" width="40.7109375" customWidth="1"/>
    <col min="3" max="3" width="29.5703125" customWidth="1"/>
    <col min="4" max="4" width="23.42578125" customWidth="1"/>
    <col min="5" max="5" width="29.5703125" customWidth="1"/>
    <col min="6" max="6" width="23.5703125" customWidth="1"/>
    <col min="7" max="7" width="31.140625" customWidth="1"/>
    <col min="8" max="8" width="25.85546875" customWidth="1"/>
    <col min="9" max="9" width="28.85546875" customWidth="1"/>
    <col min="10" max="10" width="23.7109375" customWidth="1"/>
  </cols>
  <sheetData>
    <row r="1" spans="1:10" ht="13.5" x14ac:dyDescent="0.25">
      <c r="A1" s="77" t="s">
        <v>1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13.5" x14ac:dyDescent="0.25">
      <c r="A2" s="80" t="s">
        <v>2</v>
      </c>
      <c r="B2" s="66"/>
      <c r="C2" s="66"/>
      <c r="D2" s="66"/>
      <c r="E2" s="66"/>
      <c r="F2" s="66"/>
      <c r="G2" s="66"/>
      <c r="H2" s="66"/>
      <c r="I2" s="66"/>
      <c r="J2" s="67"/>
    </row>
    <row r="3" spans="1:10" ht="24" customHeight="1" x14ac:dyDescent="0.2">
      <c r="A3" s="81"/>
      <c r="B3" s="68"/>
      <c r="C3" s="68"/>
      <c r="D3" s="68"/>
      <c r="E3" s="68"/>
      <c r="F3" s="68"/>
      <c r="G3" s="68"/>
      <c r="H3" s="68"/>
      <c r="I3" s="68"/>
      <c r="J3" s="82"/>
    </row>
    <row r="4" spans="1:10" x14ac:dyDescent="0.25">
      <c r="A4" s="1"/>
      <c r="B4" s="2"/>
      <c r="C4" s="83" t="s">
        <v>3</v>
      </c>
      <c r="D4" s="84"/>
      <c r="E4" s="83" t="s">
        <v>4</v>
      </c>
      <c r="F4" s="84"/>
      <c r="G4" s="83" t="s">
        <v>5</v>
      </c>
      <c r="H4" s="85"/>
      <c r="I4" s="86" t="s">
        <v>6</v>
      </c>
      <c r="J4" s="87"/>
    </row>
    <row r="5" spans="1:10" ht="38.25" x14ac:dyDescent="0.2">
      <c r="A5" s="3" t="s">
        <v>7</v>
      </c>
      <c r="B5" s="4" t="s">
        <v>8</v>
      </c>
      <c r="C5" s="6" t="s">
        <v>9</v>
      </c>
      <c r="D5" s="7" t="s">
        <v>10</v>
      </c>
      <c r="E5" s="6" t="s">
        <v>9</v>
      </c>
      <c r="F5" s="7" t="s">
        <v>10</v>
      </c>
      <c r="G5" s="6" t="s">
        <v>9</v>
      </c>
      <c r="H5" s="8" t="s">
        <v>10</v>
      </c>
      <c r="I5" s="9" t="s">
        <v>9</v>
      </c>
      <c r="J5" s="10" t="s">
        <v>10</v>
      </c>
    </row>
    <row r="6" spans="1:10" ht="15" x14ac:dyDescent="0.25">
      <c r="A6" s="11">
        <v>1</v>
      </c>
      <c r="B6" s="12" t="s">
        <v>14</v>
      </c>
      <c r="C6" s="13">
        <v>0</v>
      </c>
      <c r="D6" s="14">
        <v>0</v>
      </c>
      <c r="E6" s="13">
        <v>0</v>
      </c>
      <c r="F6" s="14">
        <v>0</v>
      </c>
      <c r="G6" s="15">
        <v>0</v>
      </c>
      <c r="H6" s="16">
        <v>0</v>
      </c>
      <c r="I6" s="17">
        <v>0</v>
      </c>
      <c r="J6" s="17">
        <v>0</v>
      </c>
    </row>
    <row r="7" spans="1:10" ht="15" x14ac:dyDescent="0.25">
      <c r="A7" s="18">
        <v>2</v>
      </c>
      <c r="B7" s="19" t="s">
        <v>15</v>
      </c>
      <c r="C7" s="20">
        <v>0</v>
      </c>
      <c r="D7" s="21">
        <v>0</v>
      </c>
      <c r="E7" s="20">
        <v>0</v>
      </c>
      <c r="F7" s="21">
        <v>0</v>
      </c>
      <c r="G7" s="23">
        <v>0</v>
      </c>
      <c r="H7" s="24">
        <v>0</v>
      </c>
      <c r="I7" s="25">
        <v>0</v>
      </c>
      <c r="J7" s="25">
        <v>0</v>
      </c>
    </row>
    <row r="8" spans="1:10" ht="15" x14ac:dyDescent="0.25">
      <c r="A8" s="11">
        <v>3</v>
      </c>
      <c r="B8" s="12" t="s">
        <v>17</v>
      </c>
      <c r="C8" s="13">
        <v>0</v>
      </c>
      <c r="D8" s="14">
        <v>0</v>
      </c>
      <c r="E8" s="13">
        <v>0</v>
      </c>
      <c r="F8" s="14">
        <v>0</v>
      </c>
      <c r="G8" s="15">
        <v>0</v>
      </c>
      <c r="H8" s="16">
        <v>0</v>
      </c>
      <c r="I8" s="26">
        <v>0</v>
      </c>
      <c r="J8" s="26">
        <v>0</v>
      </c>
    </row>
    <row r="9" spans="1:10" ht="15" x14ac:dyDescent="0.25">
      <c r="A9" s="18">
        <v>4</v>
      </c>
      <c r="B9" s="19" t="s">
        <v>18</v>
      </c>
      <c r="C9" s="20">
        <v>0</v>
      </c>
      <c r="D9" s="21">
        <v>0</v>
      </c>
      <c r="E9" s="20">
        <v>0</v>
      </c>
      <c r="F9" s="21">
        <v>0</v>
      </c>
      <c r="G9" s="23">
        <v>0</v>
      </c>
      <c r="H9" s="24">
        <v>0</v>
      </c>
      <c r="I9" s="25">
        <v>0</v>
      </c>
      <c r="J9" s="25">
        <v>0</v>
      </c>
    </row>
    <row r="10" spans="1:10" ht="15" x14ac:dyDescent="0.25">
      <c r="A10" s="11">
        <v>5</v>
      </c>
      <c r="B10" s="12" t="s">
        <v>19</v>
      </c>
      <c r="C10" s="13">
        <v>0</v>
      </c>
      <c r="D10" s="14">
        <v>0</v>
      </c>
      <c r="E10" s="13">
        <v>0</v>
      </c>
      <c r="F10" s="14">
        <v>0</v>
      </c>
      <c r="G10" s="15">
        <v>0</v>
      </c>
      <c r="H10" s="16">
        <v>0</v>
      </c>
      <c r="I10" s="26">
        <v>0</v>
      </c>
      <c r="J10" s="26">
        <v>0</v>
      </c>
    </row>
    <row r="11" spans="1:10" ht="15" x14ac:dyDescent="0.25">
      <c r="A11" s="18">
        <v>6</v>
      </c>
      <c r="B11" s="19" t="s">
        <v>20</v>
      </c>
      <c r="C11" s="20">
        <v>0</v>
      </c>
      <c r="D11" s="21">
        <v>0</v>
      </c>
      <c r="E11" s="20">
        <v>0</v>
      </c>
      <c r="F11" s="21">
        <v>0</v>
      </c>
      <c r="G11" s="23">
        <v>0</v>
      </c>
      <c r="H11" s="24">
        <v>0</v>
      </c>
      <c r="I11" s="25">
        <v>0</v>
      </c>
      <c r="J11" s="25">
        <v>0</v>
      </c>
    </row>
    <row r="12" spans="1:10" ht="15" x14ac:dyDescent="0.25">
      <c r="A12" s="11">
        <v>7</v>
      </c>
      <c r="B12" s="12" t="s">
        <v>21</v>
      </c>
      <c r="C12" s="13">
        <v>0</v>
      </c>
      <c r="D12" s="14">
        <v>0</v>
      </c>
      <c r="E12" s="13">
        <v>0</v>
      </c>
      <c r="F12" s="14">
        <v>0</v>
      </c>
      <c r="G12" s="15">
        <v>0</v>
      </c>
      <c r="H12" s="16">
        <v>0</v>
      </c>
      <c r="I12" s="26">
        <v>0</v>
      </c>
      <c r="J12" s="26">
        <v>0</v>
      </c>
    </row>
    <row r="13" spans="1:10" ht="15" x14ac:dyDescent="0.25">
      <c r="A13" s="18">
        <v>8</v>
      </c>
      <c r="B13" s="19" t="s">
        <v>22</v>
      </c>
      <c r="C13" s="20">
        <v>0</v>
      </c>
      <c r="D13" s="21">
        <v>0</v>
      </c>
      <c r="E13" s="20">
        <v>0</v>
      </c>
      <c r="F13" s="21">
        <v>0</v>
      </c>
      <c r="G13" s="23">
        <v>0</v>
      </c>
      <c r="H13" s="24">
        <v>0</v>
      </c>
      <c r="I13" s="25">
        <v>0</v>
      </c>
      <c r="J13" s="25">
        <v>0</v>
      </c>
    </row>
    <row r="14" spans="1:10" ht="15" x14ac:dyDescent="0.25">
      <c r="A14" s="11">
        <v>9</v>
      </c>
      <c r="B14" s="12" t="s">
        <v>23</v>
      </c>
      <c r="C14" s="13">
        <v>0</v>
      </c>
      <c r="D14" s="14">
        <v>0</v>
      </c>
      <c r="E14" s="13">
        <v>0</v>
      </c>
      <c r="F14" s="14">
        <v>0</v>
      </c>
      <c r="G14" s="28">
        <v>0</v>
      </c>
      <c r="H14" s="29">
        <v>0</v>
      </c>
      <c r="I14" s="26">
        <v>0</v>
      </c>
      <c r="J14" s="26">
        <v>0</v>
      </c>
    </row>
    <row r="15" spans="1:10" ht="15" x14ac:dyDescent="0.25">
      <c r="A15" s="18">
        <v>10</v>
      </c>
      <c r="B15" s="19" t="s">
        <v>25</v>
      </c>
      <c r="C15" s="20">
        <v>0</v>
      </c>
      <c r="D15" s="21">
        <v>0</v>
      </c>
      <c r="E15" s="20">
        <v>0</v>
      </c>
      <c r="F15" s="21">
        <v>0</v>
      </c>
      <c r="G15" s="23">
        <v>0</v>
      </c>
      <c r="H15" s="24">
        <v>0</v>
      </c>
      <c r="I15" s="25">
        <v>0</v>
      </c>
      <c r="J15" s="25">
        <v>0</v>
      </c>
    </row>
    <row r="16" spans="1:10" ht="15" x14ac:dyDescent="0.25">
      <c r="A16" s="11">
        <v>11</v>
      </c>
      <c r="B16" s="12" t="s">
        <v>26</v>
      </c>
      <c r="C16" s="13">
        <v>0</v>
      </c>
      <c r="D16" s="14">
        <v>0</v>
      </c>
      <c r="E16" s="13">
        <v>0</v>
      </c>
      <c r="F16" s="14">
        <v>0</v>
      </c>
      <c r="G16" s="15">
        <v>0</v>
      </c>
      <c r="H16" s="16">
        <v>0</v>
      </c>
      <c r="I16" s="26">
        <v>0</v>
      </c>
      <c r="J16" s="26">
        <v>0</v>
      </c>
    </row>
    <row r="17" spans="1:10" ht="15" x14ac:dyDescent="0.25">
      <c r="A17" s="18">
        <v>12</v>
      </c>
      <c r="B17" s="19" t="s">
        <v>27</v>
      </c>
      <c r="C17" s="20">
        <v>0</v>
      </c>
      <c r="D17" s="21">
        <v>0</v>
      </c>
      <c r="E17" s="20">
        <v>0</v>
      </c>
      <c r="F17" s="21">
        <v>0</v>
      </c>
      <c r="G17" s="23">
        <v>0</v>
      </c>
      <c r="H17" s="24">
        <v>0</v>
      </c>
      <c r="I17" s="25">
        <v>0</v>
      </c>
      <c r="J17" s="25">
        <v>0</v>
      </c>
    </row>
    <row r="18" spans="1:10" ht="15" x14ac:dyDescent="0.25">
      <c r="A18" s="11">
        <v>13</v>
      </c>
      <c r="B18" s="12" t="s">
        <v>29</v>
      </c>
      <c r="C18" s="13">
        <v>0</v>
      </c>
      <c r="D18" s="14">
        <v>0</v>
      </c>
      <c r="E18" s="13">
        <v>0</v>
      </c>
      <c r="F18" s="14">
        <v>0</v>
      </c>
      <c r="G18" s="15">
        <v>0</v>
      </c>
      <c r="H18" s="16">
        <v>0</v>
      </c>
      <c r="I18" s="26">
        <v>0</v>
      </c>
      <c r="J18" s="26">
        <v>0</v>
      </c>
    </row>
    <row r="19" spans="1:10" ht="15" x14ac:dyDescent="0.25">
      <c r="A19" s="18">
        <v>14</v>
      </c>
      <c r="B19" s="19" t="s">
        <v>30</v>
      </c>
      <c r="C19" s="20">
        <v>0</v>
      </c>
      <c r="D19" s="21">
        <v>0</v>
      </c>
      <c r="E19" s="20">
        <v>0</v>
      </c>
      <c r="F19" s="21">
        <v>0</v>
      </c>
      <c r="G19" s="23">
        <v>0</v>
      </c>
      <c r="H19" s="24">
        <v>0</v>
      </c>
      <c r="I19" s="25">
        <v>0</v>
      </c>
      <c r="J19" s="25">
        <v>0</v>
      </c>
    </row>
    <row r="20" spans="1:10" ht="15" x14ac:dyDescent="0.25">
      <c r="A20" s="11">
        <v>15</v>
      </c>
      <c r="B20" s="12" t="s">
        <v>32</v>
      </c>
      <c r="C20" s="13">
        <v>0</v>
      </c>
      <c r="D20" s="14">
        <v>0</v>
      </c>
      <c r="E20" s="13">
        <v>0</v>
      </c>
      <c r="F20" s="14">
        <v>0</v>
      </c>
      <c r="G20" s="15">
        <v>0</v>
      </c>
      <c r="H20" s="16">
        <v>0</v>
      </c>
      <c r="I20" s="26">
        <v>0</v>
      </c>
      <c r="J20" s="26">
        <v>0</v>
      </c>
    </row>
    <row r="21" spans="1:10" ht="15" x14ac:dyDescent="0.25">
      <c r="A21" s="18">
        <v>16</v>
      </c>
      <c r="B21" s="19" t="s">
        <v>34</v>
      </c>
      <c r="C21" s="20">
        <v>0</v>
      </c>
      <c r="D21" s="21">
        <v>0</v>
      </c>
      <c r="E21" s="20">
        <v>0</v>
      </c>
      <c r="F21" s="21">
        <v>0</v>
      </c>
      <c r="G21" s="23">
        <v>0</v>
      </c>
      <c r="H21" s="24">
        <v>0</v>
      </c>
      <c r="I21" s="25">
        <v>0</v>
      </c>
      <c r="J21" s="25">
        <v>0</v>
      </c>
    </row>
    <row r="22" spans="1:10" ht="15" x14ac:dyDescent="0.25">
      <c r="A22" s="11">
        <v>17</v>
      </c>
      <c r="B22" s="12" t="s">
        <v>35</v>
      </c>
      <c r="C22" s="13">
        <v>0</v>
      </c>
      <c r="D22" s="14">
        <v>0</v>
      </c>
      <c r="E22" s="13">
        <v>0</v>
      </c>
      <c r="F22" s="14">
        <v>0</v>
      </c>
      <c r="G22" s="15">
        <v>0</v>
      </c>
      <c r="H22" s="16">
        <v>0</v>
      </c>
      <c r="I22" s="26">
        <v>0</v>
      </c>
      <c r="J22" s="26">
        <v>0</v>
      </c>
    </row>
    <row r="23" spans="1:10" ht="15" x14ac:dyDescent="0.25">
      <c r="A23" s="18">
        <v>18</v>
      </c>
      <c r="B23" s="19" t="s">
        <v>36</v>
      </c>
      <c r="C23" s="20">
        <v>0</v>
      </c>
      <c r="D23" s="21">
        <v>0</v>
      </c>
      <c r="E23" s="20">
        <v>0</v>
      </c>
      <c r="F23" s="21">
        <v>0</v>
      </c>
      <c r="G23" s="23">
        <v>0</v>
      </c>
      <c r="H23" s="24">
        <v>0</v>
      </c>
      <c r="I23" s="25">
        <v>0</v>
      </c>
      <c r="J23" s="25">
        <v>0</v>
      </c>
    </row>
    <row r="24" spans="1:10" ht="15" x14ac:dyDescent="0.25">
      <c r="A24" s="11">
        <v>19</v>
      </c>
      <c r="B24" s="12" t="s">
        <v>38</v>
      </c>
      <c r="C24" s="13">
        <v>0</v>
      </c>
      <c r="D24" s="14">
        <v>0</v>
      </c>
      <c r="E24" s="13">
        <v>0</v>
      </c>
      <c r="F24" s="14">
        <v>0</v>
      </c>
      <c r="G24" s="15">
        <v>0</v>
      </c>
      <c r="H24" s="16">
        <v>0</v>
      </c>
      <c r="I24" s="26">
        <v>0</v>
      </c>
      <c r="J24" s="26">
        <v>0</v>
      </c>
    </row>
    <row r="25" spans="1:10" ht="15" x14ac:dyDescent="0.25">
      <c r="A25" s="18">
        <v>20</v>
      </c>
      <c r="B25" s="19" t="s">
        <v>40</v>
      </c>
      <c r="C25" s="31">
        <v>1</v>
      </c>
      <c r="D25" s="32">
        <v>1</v>
      </c>
      <c r="E25" s="31">
        <v>2</v>
      </c>
      <c r="F25" s="32">
        <v>2</v>
      </c>
      <c r="G25" s="33">
        <v>2</v>
      </c>
      <c r="H25" s="34">
        <v>2</v>
      </c>
      <c r="I25" s="35">
        <v>2</v>
      </c>
      <c r="J25" s="35">
        <v>2</v>
      </c>
    </row>
    <row r="26" spans="1:10" ht="15" x14ac:dyDescent="0.25">
      <c r="A26" s="11">
        <v>21</v>
      </c>
      <c r="B26" s="12" t="s">
        <v>43</v>
      </c>
      <c r="C26" s="13">
        <v>0</v>
      </c>
      <c r="D26" s="14">
        <v>0</v>
      </c>
      <c r="E26" s="13">
        <v>0</v>
      </c>
      <c r="F26" s="14">
        <v>0</v>
      </c>
      <c r="G26" s="28">
        <v>0</v>
      </c>
      <c r="H26" s="29">
        <v>0</v>
      </c>
      <c r="I26" s="26">
        <v>0</v>
      </c>
      <c r="J26" s="26">
        <v>0</v>
      </c>
    </row>
    <row r="27" spans="1:10" ht="15" x14ac:dyDescent="0.25">
      <c r="A27" s="18">
        <v>22</v>
      </c>
      <c r="B27" s="19" t="s">
        <v>44</v>
      </c>
      <c r="C27" s="20">
        <v>0</v>
      </c>
      <c r="D27" s="21">
        <v>0</v>
      </c>
      <c r="E27" s="20">
        <v>0</v>
      </c>
      <c r="F27" s="21">
        <v>0</v>
      </c>
      <c r="G27" s="23">
        <v>0</v>
      </c>
      <c r="H27" s="24">
        <v>0</v>
      </c>
      <c r="I27" s="25">
        <v>0</v>
      </c>
      <c r="J27" s="25">
        <v>0</v>
      </c>
    </row>
    <row r="28" spans="1:10" ht="15" x14ac:dyDescent="0.25">
      <c r="A28" s="11">
        <v>23</v>
      </c>
      <c r="B28" s="12" t="s">
        <v>46</v>
      </c>
      <c r="C28" s="13">
        <v>0</v>
      </c>
      <c r="D28" s="14">
        <v>0</v>
      </c>
      <c r="E28" s="31">
        <v>1</v>
      </c>
      <c r="F28" s="32">
        <v>1</v>
      </c>
      <c r="G28" s="36">
        <v>1</v>
      </c>
      <c r="H28" s="37">
        <v>1</v>
      </c>
      <c r="I28" s="35">
        <v>1</v>
      </c>
      <c r="J28" s="35">
        <v>1</v>
      </c>
    </row>
    <row r="29" spans="1:10" ht="15" x14ac:dyDescent="0.25">
      <c r="A29" s="18">
        <v>24</v>
      </c>
      <c r="B29" s="19" t="s">
        <v>48</v>
      </c>
      <c r="C29" s="20">
        <v>0</v>
      </c>
      <c r="D29" s="21">
        <v>0</v>
      </c>
      <c r="E29" s="20">
        <v>0</v>
      </c>
      <c r="F29" s="21">
        <v>0</v>
      </c>
      <c r="G29" s="23">
        <v>0</v>
      </c>
      <c r="H29" s="24">
        <v>0</v>
      </c>
      <c r="I29" s="25">
        <v>0</v>
      </c>
      <c r="J29" s="25">
        <v>0</v>
      </c>
    </row>
    <row r="30" spans="1:10" ht="15" x14ac:dyDescent="0.25">
      <c r="A30" s="11">
        <v>25</v>
      </c>
      <c r="B30" s="12" t="s">
        <v>50</v>
      </c>
      <c r="C30" s="13">
        <v>0</v>
      </c>
      <c r="D30" s="14">
        <v>0</v>
      </c>
      <c r="E30" s="31">
        <v>2</v>
      </c>
      <c r="F30" s="32">
        <v>2</v>
      </c>
      <c r="G30" s="33">
        <v>2</v>
      </c>
      <c r="H30" s="34">
        <v>2</v>
      </c>
      <c r="I30" s="35">
        <v>2</v>
      </c>
      <c r="J30" s="35">
        <v>2</v>
      </c>
    </row>
    <row r="31" spans="1:10" ht="15" x14ac:dyDescent="0.25">
      <c r="A31" s="18">
        <v>26</v>
      </c>
      <c r="B31" s="19" t="s">
        <v>52</v>
      </c>
      <c r="C31" s="20">
        <v>0</v>
      </c>
      <c r="D31" s="21">
        <v>0</v>
      </c>
      <c r="E31" s="20">
        <v>0</v>
      </c>
      <c r="F31" s="21">
        <v>0</v>
      </c>
      <c r="G31" s="23">
        <v>0</v>
      </c>
      <c r="H31" s="24">
        <v>0</v>
      </c>
      <c r="I31" s="25">
        <v>0</v>
      </c>
      <c r="J31" s="25">
        <v>0</v>
      </c>
    </row>
    <row r="32" spans="1:10" ht="15" x14ac:dyDescent="0.25">
      <c r="A32" s="11">
        <v>27</v>
      </c>
      <c r="B32" s="12" t="s">
        <v>53</v>
      </c>
      <c r="C32" s="13">
        <v>0</v>
      </c>
      <c r="D32" s="14">
        <v>0</v>
      </c>
      <c r="E32" s="13">
        <v>0</v>
      </c>
      <c r="F32" s="14">
        <v>0</v>
      </c>
      <c r="G32" s="15">
        <v>0</v>
      </c>
      <c r="H32" s="16">
        <v>0</v>
      </c>
      <c r="I32" s="26">
        <v>0</v>
      </c>
      <c r="J32" s="26">
        <v>0</v>
      </c>
    </row>
    <row r="33" spans="1:10" ht="15" x14ac:dyDescent="0.25">
      <c r="A33" s="18">
        <v>28</v>
      </c>
      <c r="B33" s="19" t="s">
        <v>55</v>
      </c>
      <c r="C33" s="20">
        <v>0</v>
      </c>
      <c r="D33" s="21">
        <v>0</v>
      </c>
      <c r="E33" s="31">
        <v>1</v>
      </c>
      <c r="F33" s="32">
        <v>1</v>
      </c>
      <c r="G33" s="36">
        <v>1</v>
      </c>
      <c r="H33" s="37">
        <v>1</v>
      </c>
      <c r="I33" s="35">
        <v>1</v>
      </c>
      <c r="J33" s="35">
        <v>1</v>
      </c>
    </row>
    <row r="34" spans="1:10" ht="15" x14ac:dyDescent="0.25">
      <c r="A34" s="11">
        <v>29</v>
      </c>
      <c r="B34" s="12" t="s">
        <v>56</v>
      </c>
      <c r="C34" s="13">
        <v>0</v>
      </c>
      <c r="D34" s="14">
        <v>0</v>
      </c>
      <c r="E34" s="13">
        <v>0</v>
      </c>
      <c r="F34" s="14">
        <v>0</v>
      </c>
      <c r="G34" s="36">
        <v>1</v>
      </c>
      <c r="H34" s="37">
        <v>1</v>
      </c>
      <c r="I34" s="35">
        <v>2</v>
      </c>
      <c r="J34" s="35">
        <v>2</v>
      </c>
    </row>
    <row r="35" spans="1:10" ht="15" x14ac:dyDescent="0.25">
      <c r="A35" s="18">
        <v>30</v>
      </c>
      <c r="B35" s="19" t="s">
        <v>58</v>
      </c>
      <c r="C35" s="20">
        <v>0</v>
      </c>
      <c r="D35" s="21">
        <v>0</v>
      </c>
      <c r="E35" s="20">
        <v>0</v>
      </c>
      <c r="F35" s="21">
        <v>0</v>
      </c>
      <c r="G35" s="23">
        <v>0</v>
      </c>
      <c r="H35" s="24">
        <v>0</v>
      </c>
      <c r="I35" s="25">
        <v>0</v>
      </c>
      <c r="J35" s="25">
        <v>0</v>
      </c>
    </row>
    <row r="36" spans="1:10" ht="15" x14ac:dyDescent="0.25">
      <c r="A36" s="11">
        <v>31</v>
      </c>
      <c r="B36" s="12" t="s">
        <v>60</v>
      </c>
      <c r="C36" s="13">
        <v>0</v>
      </c>
      <c r="D36" s="14">
        <v>0</v>
      </c>
      <c r="E36" s="13">
        <v>0</v>
      </c>
      <c r="F36" s="14">
        <v>0</v>
      </c>
      <c r="G36" s="15">
        <v>0</v>
      </c>
      <c r="H36" s="16">
        <v>0</v>
      </c>
      <c r="I36" s="26">
        <v>0</v>
      </c>
      <c r="J36" s="26">
        <v>0</v>
      </c>
    </row>
    <row r="37" spans="1:10" ht="15" x14ac:dyDescent="0.25">
      <c r="A37" s="18">
        <v>32</v>
      </c>
      <c r="B37" s="19" t="s">
        <v>61</v>
      </c>
      <c r="C37" s="20">
        <v>0</v>
      </c>
      <c r="D37" s="21">
        <v>0</v>
      </c>
      <c r="E37" s="20">
        <v>0</v>
      </c>
      <c r="F37" s="21">
        <v>0</v>
      </c>
      <c r="G37" s="23">
        <v>0</v>
      </c>
      <c r="H37" s="24">
        <v>0</v>
      </c>
      <c r="I37" s="25">
        <v>0</v>
      </c>
      <c r="J37" s="25">
        <v>0</v>
      </c>
    </row>
    <row r="38" spans="1:10" ht="15" x14ac:dyDescent="0.25">
      <c r="A38" s="11">
        <v>33</v>
      </c>
      <c r="B38" s="12" t="s">
        <v>63</v>
      </c>
      <c r="C38" s="13">
        <v>0</v>
      </c>
      <c r="D38" s="14">
        <v>0</v>
      </c>
      <c r="E38" s="13">
        <v>0</v>
      </c>
      <c r="F38" s="14">
        <v>0</v>
      </c>
      <c r="G38" s="15">
        <v>0</v>
      </c>
      <c r="H38" s="16">
        <v>0</v>
      </c>
      <c r="I38" s="26">
        <v>0</v>
      </c>
      <c r="J38" s="26">
        <v>0</v>
      </c>
    </row>
    <row r="39" spans="1:10" ht="15" x14ac:dyDescent="0.25">
      <c r="A39" s="18">
        <v>34</v>
      </c>
      <c r="B39" s="19" t="s">
        <v>64</v>
      </c>
      <c r="C39" s="20">
        <v>0</v>
      </c>
      <c r="D39" s="21">
        <v>0</v>
      </c>
      <c r="E39" s="20">
        <v>0</v>
      </c>
      <c r="F39" s="21">
        <v>0</v>
      </c>
      <c r="G39" s="23">
        <v>0</v>
      </c>
      <c r="H39" s="24">
        <v>0</v>
      </c>
      <c r="I39" s="25">
        <v>0</v>
      </c>
      <c r="J39" s="25">
        <v>0</v>
      </c>
    </row>
    <row r="40" spans="1:10" ht="15" x14ac:dyDescent="0.25">
      <c r="A40" s="11">
        <v>35</v>
      </c>
      <c r="B40" s="12" t="s">
        <v>66</v>
      </c>
      <c r="C40" s="13">
        <v>0</v>
      </c>
      <c r="D40" s="14">
        <v>0</v>
      </c>
      <c r="E40" s="13">
        <v>0</v>
      </c>
      <c r="F40" s="14">
        <v>0</v>
      </c>
      <c r="G40" s="15">
        <v>0</v>
      </c>
      <c r="H40" s="16">
        <v>0</v>
      </c>
      <c r="I40" s="26">
        <v>0</v>
      </c>
      <c r="J40" s="26">
        <v>0</v>
      </c>
    </row>
    <row r="41" spans="1:10" ht="15" x14ac:dyDescent="0.25">
      <c r="A41" s="18">
        <v>36</v>
      </c>
      <c r="B41" s="19" t="s">
        <v>67</v>
      </c>
      <c r="C41" s="20">
        <v>0</v>
      </c>
      <c r="D41" s="21">
        <v>0</v>
      </c>
      <c r="E41" s="20">
        <v>0</v>
      </c>
      <c r="F41" s="21">
        <v>0</v>
      </c>
      <c r="G41" s="23">
        <v>0</v>
      </c>
      <c r="H41" s="24">
        <v>0</v>
      </c>
      <c r="I41" s="25">
        <v>0</v>
      </c>
      <c r="J41" s="25">
        <v>0</v>
      </c>
    </row>
    <row r="42" spans="1:10" ht="15" x14ac:dyDescent="0.25">
      <c r="A42" s="11">
        <v>37</v>
      </c>
      <c r="B42" s="12" t="s">
        <v>69</v>
      </c>
      <c r="C42" s="13">
        <v>0</v>
      </c>
      <c r="D42" s="14">
        <v>0</v>
      </c>
      <c r="E42" s="31">
        <v>2</v>
      </c>
      <c r="F42" s="32">
        <v>2</v>
      </c>
      <c r="G42" s="36">
        <v>2</v>
      </c>
      <c r="H42" s="37">
        <v>2</v>
      </c>
      <c r="I42" s="35">
        <v>3</v>
      </c>
      <c r="J42" s="35">
        <v>3</v>
      </c>
    </row>
    <row r="43" spans="1:10" ht="15" x14ac:dyDescent="0.25">
      <c r="A43" s="18">
        <v>38</v>
      </c>
      <c r="B43" s="19" t="s">
        <v>70</v>
      </c>
      <c r="C43" s="20">
        <v>0</v>
      </c>
      <c r="D43" s="38">
        <v>0</v>
      </c>
      <c r="E43" s="39">
        <v>0</v>
      </c>
      <c r="F43" s="40">
        <v>0</v>
      </c>
      <c r="G43" s="41">
        <v>0</v>
      </c>
      <c r="H43" s="42">
        <v>0</v>
      </c>
      <c r="I43" s="25">
        <v>0</v>
      </c>
      <c r="J43" s="25">
        <v>0</v>
      </c>
    </row>
    <row r="44" spans="1:10" ht="15" x14ac:dyDescent="0.25">
      <c r="A44" s="75" t="s">
        <v>73</v>
      </c>
      <c r="B44" s="76"/>
      <c r="C44" s="76"/>
      <c r="D44" s="76"/>
      <c r="E44" s="76"/>
      <c r="F44" s="76"/>
      <c r="G44" s="76"/>
      <c r="H44" s="76"/>
      <c r="I44" s="76"/>
      <c r="J44" s="76"/>
    </row>
    <row r="45" spans="1:10" ht="15" x14ac:dyDescent="0.25">
      <c r="A45" s="18">
        <v>39</v>
      </c>
      <c r="B45" s="19" t="s">
        <v>75</v>
      </c>
      <c r="C45" s="20">
        <v>0</v>
      </c>
      <c r="D45" s="38">
        <v>0</v>
      </c>
      <c r="E45" s="40">
        <v>0</v>
      </c>
      <c r="F45" s="40">
        <v>0</v>
      </c>
      <c r="G45" s="43">
        <v>0</v>
      </c>
      <c r="H45" s="43">
        <v>0</v>
      </c>
      <c r="I45" s="44">
        <v>0</v>
      </c>
      <c r="J45" s="44">
        <v>0</v>
      </c>
    </row>
    <row r="46" spans="1:10" ht="15" x14ac:dyDescent="0.25">
      <c r="A46" s="75" t="s">
        <v>77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ht="15" x14ac:dyDescent="0.25">
      <c r="A47" s="45">
        <v>40</v>
      </c>
      <c r="B47" s="46" t="s">
        <v>79</v>
      </c>
      <c r="C47" s="47">
        <v>0</v>
      </c>
      <c r="D47" s="48">
        <v>0</v>
      </c>
      <c r="E47" s="49">
        <v>0</v>
      </c>
      <c r="F47" s="49">
        <v>0</v>
      </c>
      <c r="G47" s="50">
        <v>0</v>
      </c>
      <c r="H47" s="50">
        <v>0</v>
      </c>
      <c r="I47" s="51">
        <v>0</v>
      </c>
      <c r="J47" s="51">
        <v>0</v>
      </c>
    </row>
    <row r="48" spans="1:10" ht="15" x14ac:dyDescent="0.25">
      <c r="A48" s="18">
        <v>41</v>
      </c>
      <c r="B48" s="19" t="s">
        <v>81</v>
      </c>
      <c r="C48" s="52">
        <v>0</v>
      </c>
      <c r="D48" s="53">
        <v>0</v>
      </c>
      <c r="E48" s="54">
        <v>0</v>
      </c>
      <c r="F48" s="54">
        <v>0</v>
      </c>
      <c r="G48" s="55">
        <v>0</v>
      </c>
      <c r="H48" s="55">
        <v>0</v>
      </c>
      <c r="I48" s="56">
        <v>0</v>
      </c>
      <c r="J48" s="56">
        <v>0</v>
      </c>
    </row>
    <row r="49" spans="1:10" ht="12.75" x14ac:dyDescent="0.2">
      <c r="A49" s="57"/>
      <c r="B49" s="57"/>
      <c r="C49" s="57"/>
      <c r="D49" s="57"/>
      <c r="E49" s="57"/>
      <c r="F49" s="57"/>
      <c r="I49" s="58"/>
      <c r="J49" s="58"/>
    </row>
    <row r="50" spans="1:10" ht="12.75" x14ac:dyDescent="0.2">
      <c r="A50" s="57"/>
      <c r="B50" s="59" t="s">
        <v>83</v>
      </c>
      <c r="C50" s="60">
        <f t="shared" ref="C50:D50" si="0">SUM(C6:C48)</f>
        <v>1</v>
      </c>
      <c r="D50" s="60">
        <f t="shared" si="0"/>
        <v>1</v>
      </c>
      <c r="E50" s="61">
        <f>SUM(E47:E48,E45,E6:E43)</f>
        <v>8</v>
      </c>
      <c r="F50" s="60">
        <f>SUM(F48,F47,F45,F43,F6:F42)</f>
        <v>8</v>
      </c>
      <c r="G50" s="62">
        <f t="shared" ref="G50:H50" si="1">SUM(G6:G43,G45,G47,G48)</f>
        <v>9</v>
      </c>
      <c r="H50" s="62">
        <f t="shared" si="1"/>
        <v>9</v>
      </c>
      <c r="I50" s="63">
        <f t="shared" ref="I50:J50" si="2">SUM(I47:I48,I45,I6:I43)</f>
        <v>11</v>
      </c>
      <c r="J50" s="63">
        <f t="shared" si="2"/>
        <v>11</v>
      </c>
    </row>
  </sheetData>
  <mergeCells count="9">
    <mergeCell ref="A44:J44"/>
    <mergeCell ref="A46:J46"/>
    <mergeCell ref="A1:J1"/>
    <mergeCell ref="A2:J2"/>
    <mergeCell ref="A3:J3"/>
    <mergeCell ref="C4:D4"/>
    <mergeCell ref="E4:F4"/>
    <mergeCell ref="G4:H4"/>
    <mergeCell ref="I4:J4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 Latvijā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Līva Laizāne</dc:creator>
  <cp:lastModifiedBy>Līva Laizāne</cp:lastModifiedBy>
  <cp:lastPrinted>2020-02-11T14:53:19Z</cp:lastPrinted>
  <dcterms:modified xsi:type="dcterms:W3CDTF">2020-02-11T14:53:38Z</dcterms:modified>
</cp:coreProperties>
</file>